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480" windowHeight="9675" activeTab="3"/>
  </bookViews>
  <sheets>
    <sheet name="T.Bia" sheetId="1" r:id="rId1"/>
    <sheet name="BCĐKT_06001" sheetId="2" r:id="rId2"/>
    <sheet name="KQHĐKD_06120" sheetId="3" r:id="rId3"/>
    <sheet name="BCLCTienTe_06003" sheetId="4" r:id="rId4"/>
    <sheet name="Thuyet minh"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<sst xmlns="http://schemas.openxmlformats.org/spreadsheetml/2006/main" count="928" uniqueCount="698">
  <si>
    <t>Chỉ tiêu</t>
  </si>
  <si>
    <t>III. Các khoản phải thu ngắn hạn</t>
  </si>
  <si>
    <t>4. Nợ khó đòi đã xử lý</t>
  </si>
  <si>
    <t>5. Ngoại tệ các loại</t>
  </si>
  <si>
    <t>6. Chứng khoán lưu ký</t>
  </si>
  <si>
    <t>7. Chứng khoán lưu ký công ty đại chúng chưa niêm yết</t>
  </si>
  <si>
    <t>8. Chứng khoán chưa lưu ký của khách hàng</t>
  </si>
  <si>
    <t>9. Chứng khoán chưa lưu ký của công ty chứng khoán</t>
  </si>
  <si>
    <t>10. Chứng khoán nhận uỷ thác đấu giá</t>
  </si>
  <si>
    <t>1. Phải thu của khách hàng</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</si>
  <si>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</si>
  <si>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</si>
  <si>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</si>
  <si>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</si>
  <si>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</si>
  <si>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</si>
  <si>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</si>
  <si>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</si>
  <si>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</si>
  <si>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</si>
  <si>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</si>
  <si>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</si>
  <si>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6.3.4. Chứng khoán cầm cố của tổ chức khác</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</si>
  <si>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</si>
  <si>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</si>
  <si>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</si>
  <si>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</si>
  <si>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</si>
  <si>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</si>
  <si>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</si>
  <si>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</si>
  <si>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6.6. Chứng khoán phong toả chờ rút</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</si>
  <si>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</si>
  <si>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</si>
  <si>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</si>
  <si>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</si>
  <si>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</si>
  <si>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</si>
  <si>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6.9 Chứng khoán sửa lỗi giao dịch</t>
  </si>
  <si>
    <t>7.1. Chứng khoán giao dịch</t>
  </si>
  <si>
    <t>7.2. Chứng khoán tạm ngừng giao dịch</t>
  </si>
  <si>
    <t>7.3. Chứng khoán cầm cố</t>
  </si>
  <si>
    <t>7.4. Chứng khoán tạm giữ</t>
  </si>
  <si>
    <t>7.5. Chứng khoán chờ thanh toán</t>
  </si>
  <si>
    <t>7.6. Chứng khoán phong toả chờ rút</t>
  </si>
  <si>
    <t>Mã số</t>
  </si>
  <si>
    <t>100</t>
  </si>
  <si>
    <t>110</t>
  </si>
  <si>
    <t>111</t>
  </si>
  <si>
    <t>112</t>
  </si>
  <si>
    <t>120</t>
  </si>
  <si>
    <t>121</t>
  </si>
  <si>
    <t>129</t>
  </si>
  <si>
    <t>130</t>
  </si>
  <si>
    <t>131</t>
  </si>
  <si>
    <t>132</t>
  </si>
  <si>
    <t>133</t>
  </si>
  <si>
    <t>135</t>
  </si>
  <si>
    <t>138</t>
  </si>
  <si>
    <t>139</t>
  </si>
  <si>
    <t>140</t>
  </si>
  <si>
    <t>150</t>
  </si>
  <si>
    <t>151</t>
  </si>
  <si>
    <t>152</t>
  </si>
  <si>
    <t>158</t>
  </si>
  <si>
    <t>200</t>
  </si>
  <si>
    <t>210</t>
  </si>
  <si>
    <t>211</t>
  </si>
  <si>
    <t>212</t>
  </si>
  <si>
    <t>213</t>
  </si>
  <si>
    <t>218</t>
  </si>
  <si>
    <t>219</t>
  </si>
  <si>
    <t>220</t>
  </si>
  <si>
    <t>221</t>
  </si>
  <si>
    <t>222</t>
  </si>
  <si>
    <t>223</t>
  </si>
  <si>
    <t>224</t>
  </si>
  <si>
    <t>225</t>
  </si>
  <si>
    <t>226</t>
  </si>
  <si>
    <t>227</t>
  </si>
  <si>
    <t>228</t>
  </si>
  <si>
    <t>229</t>
  </si>
  <si>
    <t>230</t>
  </si>
  <si>
    <t>240</t>
  </si>
  <si>
    <t>241</t>
  </si>
  <si>
    <t>242</t>
  </si>
  <si>
    <t>250</t>
  </si>
  <si>
    <t>251</t>
  </si>
  <si>
    <t>252</t>
  </si>
  <si>
    <t>253</t>
  </si>
  <si>
    <t>254</t>
  </si>
  <si>
    <t>255</t>
  </si>
  <si>
    <t>258</t>
  </si>
  <si>
    <t>259</t>
  </si>
  <si>
    <t>260</t>
  </si>
  <si>
    <t>261</t>
  </si>
  <si>
    <t>262</t>
  </si>
  <si>
    <t>263</t>
  </si>
  <si>
    <t>268</t>
  </si>
  <si>
    <t>270</t>
  </si>
  <si>
    <t>300</t>
  </si>
  <si>
    <t>310</t>
  </si>
  <si>
    <t>311</t>
  </si>
  <si>
    <t>312</t>
  </si>
  <si>
    <t>313</t>
  </si>
  <si>
    <t>314</t>
  </si>
  <si>
    <t>315</t>
  </si>
  <si>
    <t>316</t>
  </si>
  <si>
    <t>317</t>
  </si>
  <si>
    <t>320</t>
  </si>
  <si>
    <t>321</t>
  </si>
  <si>
    <t>322</t>
  </si>
  <si>
    <t>329</t>
  </si>
  <si>
    <t>330</t>
  </si>
  <si>
    <t>331</t>
  </si>
  <si>
    <t>332</t>
  </si>
  <si>
    <t>333</t>
  </si>
  <si>
    <t>334</t>
  </si>
  <si>
    <t>335</t>
  </si>
  <si>
    <t>336</t>
  </si>
  <si>
    <t>337</t>
  </si>
  <si>
    <t>400</t>
  </si>
  <si>
    <t>410</t>
  </si>
  <si>
    <t>411</t>
  </si>
  <si>
    <t>412</t>
  </si>
  <si>
    <t>413</t>
  </si>
  <si>
    <t>414</t>
  </si>
  <si>
    <t>415</t>
  </si>
  <si>
    <t>416</t>
  </si>
  <si>
    <t>417</t>
  </si>
  <si>
    <t>418</t>
  </si>
  <si>
    <t>419</t>
  </si>
  <si>
    <t>420</t>
  </si>
  <si>
    <t>440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</si>
  <si>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</si>
  <si>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</si>
  <si>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</si>
  <si>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</si>
  <si>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</si>
  <si>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</si>
  <si>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</si>
  <si>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</si>
  <si>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</si>
  <si>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</si>
  <si>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</si>
  <si>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</si>
  <si>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</si>
  <si>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</si>
  <si>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</si>
  <si>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</si>
  <si>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</si>
  <si>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</si>
  <si>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</si>
  <si>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</si>
  <si>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</si>
  <si>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</si>
  <si>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</si>
  <si>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</si>
  <si>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</si>
  <si>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</si>
  <si>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</si>
  <si>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</si>
  <si>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</si>
  <si>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</si>
  <si>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032</t>
  </si>
  <si>
    <t>033</t>
  </si>
  <si>
    <t>034</t>
  </si>
  <si>
    <t>035</t>
  </si>
  <si>
    <t>036</t>
  </si>
  <si>
    <t>037</t>
  </si>
  <si>
    <t>038</t>
  </si>
  <si>
    <t>039</t>
  </si>
  <si>
    <t>040</t>
  </si>
  <si>
    <t>041</t>
  </si>
  <si>
    <t>042</t>
  </si>
  <si>
    <t>047</t>
  </si>
  <si>
    <t>050</t>
  </si>
  <si>
    <t>051</t>
  </si>
  <si>
    <t>056</t>
  </si>
  <si>
    <t>061</t>
  </si>
  <si>
    <t>066</t>
  </si>
  <si>
    <t>071</t>
  </si>
  <si>
    <t>076</t>
  </si>
  <si>
    <t>082</t>
  </si>
  <si>
    <t>083</t>
  </si>
  <si>
    <t>084</t>
  </si>
  <si>
    <t>Thuyết minh</t>
  </si>
  <si>
    <t>1. Doanh thu</t>
  </si>
  <si>
    <t>01</t>
  </si>
  <si>
    <t>01.1</t>
  </si>
  <si>
    <t>01.2</t>
  </si>
  <si>
    <t>01.3</t>
  </si>
  <si>
    <t>01.4</t>
  </si>
  <si>
    <t>01.5</t>
  </si>
  <si>
    <t>01.6</t>
  </si>
  <si>
    <t>01.7</t>
  </si>
  <si>
    <t>01.8</t>
  </si>
  <si>
    <t>01.9</t>
  </si>
  <si>
    <t>2. Các khoản giảm trừ doanh thu</t>
  </si>
  <si>
    <t>02</t>
  </si>
  <si>
    <t>10</t>
  </si>
  <si>
    <t>11</t>
  </si>
  <si>
    <t>20</t>
  </si>
  <si>
    <t>6. Chi phí quản lý doanh nghiệp</t>
  </si>
  <si>
    <t>25</t>
  </si>
  <si>
    <t>7. Lợi nhuận thuần từ hoạt động kinh doanh (30=20- 25)</t>
  </si>
  <si>
    <t>30</t>
  </si>
  <si>
    <t>8. Thu nhập khác</t>
  </si>
  <si>
    <t>31</t>
  </si>
  <si>
    <t>9. Chi phí khác</t>
  </si>
  <si>
    <t>32</t>
  </si>
  <si>
    <t>10. Lợi nhuận khác (40=31-32)</t>
  </si>
  <si>
    <t>40</t>
  </si>
  <si>
    <t>11. Tổng lợi nhuận kế toán trước thuế (50=30+40)</t>
  </si>
  <si>
    <t>50</t>
  </si>
  <si>
    <t>12. Chi phí thuế TNDN hiện hành</t>
  </si>
  <si>
    <t>51</t>
  </si>
  <si>
    <t>13. Chi phí thuế TNDN hoãn lại</t>
  </si>
  <si>
    <t>52</t>
  </si>
  <si>
    <t>14. Lợi nhuận sau thuế TNDN (60=50-51-52)</t>
  </si>
  <si>
    <t>60</t>
  </si>
  <si>
    <t>15. Lãi cơ bản trên cổ phiếu</t>
  </si>
  <si>
    <t>70</t>
  </si>
  <si>
    <t>I. Lưu chuyển tiền từ hoạt động kinh doanh</t>
  </si>
  <si>
    <t>05</t>
  </si>
  <si>
    <t>06</t>
  </si>
  <si>
    <t>07</t>
  </si>
  <si>
    <t>08</t>
  </si>
  <si>
    <t>09</t>
  </si>
  <si>
    <t>12</t>
  </si>
  <si>
    <t>13</t>
  </si>
  <si>
    <t>14</t>
  </si>
  <si>
    <t>15</t>
  </si>
  <si>
    <t>Lưu chuyển tiền thuần từ hoạt động kinh doanh</t>
  </si>
  <si>
    <t>II. Lưu chuyển tiền từ hoạt động đầu tư</t>
  </si>
  <si>
    <t>21</t>
  </si>
  <si>
    <t>22</t>
  </si>
  <si>
    <t>23</t>
  </si>
  <si>
    <t>24</t>
  </si>
  <si>
    <t>26</t>
  </si>
  <si>
    <t>27</t>
  </si>
  <si>
    <t>Lưu chuyển tiền thuần từ hoạt động đầu tư</t>
  </si>
  <si>
    <t>III. Lưu chuyển tiền từ hoạt động tài chính</t>
  </si>
  <si>
    <t>33</t>
  </si>
  <si>
    <t>34</t>
  </si>
  <si>
    <t>35</t>
  </si>
  <si>
    <t>36</t>
  </si>
  <si>
    <t>Lưu chuyển tiền thuần từ hoạt động tài chính</t>
  </si>
  <si>
    <t>Tiền và tương đương tiền đầu kỳ</t>
  </si>
  <si>
    <t>61</t>
  </si>
  <si>
    <r>
      <t xml:space="preserve">Công ty chứng khoán: </t>
    </r>
    <r>
      <rPr>
        <sz val="10"/>
        <rFont val="Arial"/>
        <family val="2"/>
      </rPr>
      <t>……………………</t>
    </r>
  </si>
  <si>
    <t>Địa chỉ: …………………………………….</t>
  </si>
  <si>
    <t>Điện thoại: ………. Fax: ………………….</t>
  </si>
  <si>
    <t>STT</t>
  </si>
  <si>
    <t>Nội dung</t>
  </si>
  <si>
    <t>Tên sheet</t>
  </si>
  <si>
    <t>Bảng cân đối kế toán</t>
  </si>
  <si>
    <t>Báo cáo kết quả hoạt động kinh doanh</t>
  </si>
  <si>
    <t>Ghi chú</t>
  </si>
  <si>
    <t>Không đổi tên sheet</t>
  </si>
  <si>
    <t>Những chỉ tiêu không có số liệu có thể không phải trình bày nhưng không được đánh lại “Mã chỉ tiêu”.</t>
  </si>
  <si>
    <t>Lập, ngày … tháng … năm …</t>
  </si>
  <si>
    <t>Người lập biểu</t>
  </si>
  <si>
    <t>Kế toán trưởng</t>
  </si>
  <si>
    <t>Giám đốc</t>
  </si>
  <si>
    <t>(Ký, họ tên)</t>
  </si>
  <si>
    <t>(Ký, họ tên, đóng dấu)</t>
  </si>
  <si>
    <t>BCĐKT_06001</t>
  </si>
  <si>
    <t>BCLCTienTe_06003</t>
  </si>
  <si>
    <t xml:space="preserve">Thông tư số 95/2008/TT-BTC </t>
  </si>
  <si>
    <t>Không xóa cột trên sheet</t>
  </si>
  <si>
    <t>359</t>
  </si>
  <si>
    <t>319</t>
  </si>
  <si>
    <t>323</t>
  </si>
  <si>
    <t>157</t>
  </si>
  <si>
    <t>327</t>
  </si>
  <si>
    <t>328</t>
  </si>
  <si>
    <t>338</t>
  </si>
  <si>
    <t>339</t>
  </si>
  <si>
    <t>V.01</t>
  </si>
  <si>
    <t>V.04</t>
  </si>
  <si>
    <t>V.11</t>
  </si>
  <si>
    <t>V.02</t>
  </si>
  <si>
    <t>V.05</t>
  </si>
  <si>
    <t>V.06</t>
  </si>
  <si>
    <t>V.07</t>
  </si>
  <si>
    <t>V.09</t>
  </si>
  <si>
    <t>V.10</t>
  </si>
  <si>
    <t>V.08</t>
  </si>
  <si>
    <t>V.13</t>
  </si>
  <si>
    <t>V.14</t>
  </si>
  <si>
    <t>V.15</t>
  </si>
  <si>
    <t>V.16</t>
  </si>
  <si>
    <t>154</t>
  </si>
  <si>
    <t>BÁO CÁO TÀI CHÍNH QUÝ CÔNG TY CHỨNG KHOÁN</t>
  </si>
  <si>
    <t>Báo cáo lưu chuyển tiền tệ (trực tiếp)</t>
  </si>
  <si>
    <t>VI.1</t>
  </si>
  <si>
    <t>VI.2</t>
  </si>
  <si>
    <t>VII.34</t>
  </si>
  <si>
    <t>Công ty cổ phần chứng khoán HVS Việt Nam</t>
  </si>
  <si>
    <t>Mẫu số B 09 - CTCK</t>
  </si>
  <si>
    <t>Tầng 1, Cao ốc VP Saigon Prime, số 107 Nguyễn Đình Chiểu, P.6, Q.3</t>
  </si>
  <si>
    <t>Ban hành theo T.Tư 95/2008/TT-BTC</t>
  </si>
  <si>
    <t>Điện thoại: 08 62915358     Fax: 08 62915359</t>
  </si>
  <si>
    <t>ngày 24 tháng 10 năm 2008 của Bộ Tài chính</t>
  </si>
  <si>
    <t>Bản thuyết minh báo cáo tài chính</t>
  </si>
  <si>
    <t>Quý II năm 2015</t>
  </si>
  <si>
    <t>I- Đặc điểm hoạt động của doanh nghiệp</t>
  </si>
  <si>
    <t>Công ty Cổ phần Chứng khoán Hùng Vương được thành lập tại Việt Nam theo giấy phép hoạt động số 99/UBCK-GP ngày 15 tháng 12 năm 2008 do Uỷ Ban Chứng Khoán Nhà nước cấp. Đổi tên thành Công ty Cổ phần Chứng khoán HVS Việt Nam theo giấy phép điều chỉnh số 02/GPDC do Uỷ Ban Chứng Khoán cấp ngày 25 tháng 03 năm 2014</t>
  </si>
  <si>
    <t>1 - Hình thức sở hữu vốn: Công ty Cổ phần</t>
  </si>
  <si>
    <t>2 - Lĩnh vực kinh doanh: Kinh doanh chứng khoán</t>
  </si>
  <si>
    <t>3 - Tổng số công nhân viên và người lao động: 21 người</t>
  </si>
  <si>
    <t>4 - Đặc điểm hoạt động của doanh nghiệp trong năm tài chính có ảnh hưởng đến báo cáo tài chính:</t>
  </si>
  <si>
    <t/>
  </si>
  <si>
    <t>II- Niên độ kế toán, đơn vị tiền tệ sử dụng trong kế toán:</t>
  </si>
  <si>
    <t>2 - Đơn vị tiền tệ sử dụng trong kế toán: VND</t>
  </si>
  <si>
    <t>III- Chuẩn mực và Chế độ kế toán áp dụng:</t>
  </si>
  <si>
    <t>1- Chế độ kế toán áp dụng: Công ty áp dụng chế độ kế toán Việt Nam đối với các Công ty chứng khoán</t>
  </si>
  <si>
    <t>2- Tuyên bố về việc tuân thủ Chuẩn mực kế toán và Chế độ kế toán: Báo cáo tài chính được lập và trình bày phù hợp với các chuẩn mực và chế độ kế toán Vệt Nam</t>
  </si>
  <si>
    <t>3- Hình thức kế toán áp dụng:  Nhật ký chung</t>
  </si>
  <si>
    <t>IV- Các chính sách kế toán áp dụng</t>
  </si>
  <si>
    <t>1- Nguyên tắc ghi nhận các khoản tiền và các khoản tương đương tiền: các nghiệp vụ kinh tế được ghi nhận và lập báo cáo theo đơn vị tiền tệ sử dụng là  đồng Việt Nam</t>
  </si>
  <si>
    <t xml:space="preserve">    Phương pháp chuyển đổi các đồng tiền khác ra đồng tiền sử dụng trong kế toán: Theo tỷ giá USD công bố của Ngân Hàng Ngoại Thương Việt Nam</t>
  </si>
  <si>
    <t>2- Nguyên tắc ghi nhận &amp; khấu hao TSCĐ: Căn cứ vào QĐ 203/2009/QĐ-BTC ngày 20 tháng 10 năm 2009 của Bộ tài chính, Thông tư 45/2013/TT-BTC</t>
  </si>
  <si>
    <t xml:space="preserve"> - Phương pháp ghi nhận TSCĐ (hữu hình, vô hình, thuê tài chính): Theo nguyên giá</t>
  </si>
  <si>
    <t xml:space="preserve"> - Phương pháp khấu hao TSCĐ (hữu hình, vô hình, thuê tài chính):  áp dụng phương pháp khấu hao theo đường thẳng</t>
  </si>
  <si>
    <t>3- Nguyên tắc ghi nhận các khoản đầu tư tài chính:</t>
  </si>
  <si>
    <t xml:space="preserve"> - Các khoản đầu tư vào công ty con;</t>
  </si>
  <si>
    <t xml:space="preserve"> - Các khoản vốn góp liên doanh;</t>
  </si>
  <si>
    <t xml:space="preserve"> - Các khoản đầu tư chứng khoán;</t>
  </si>
  <si>
    <t xml:space="preserve"> - Các khoản đầu tư ngắn hạn, dài hạn khác;</t>
  </si>
  <si>
    <t xml:space="preserve"> - Phương pháp lập dự phòng giảm giá đầu tư ngắn hạn, dài hạn.</t>
  </si>
  <si>
    <t>4- Nguyên tắc ghi nhận và vốn hóa các khoản chi phí khác:</t>
  </si>
  <si>
    <t xml:space="preserve"> - Chi phí trả trước: Chi phí trả trước được vốn hóa  để phân bổ dần vào chi phí hoạt động kinh doanh  bao gồm chi phí thuê mặt bằng, chi phí mua sắm trang thiết bị, công cụ dụng cụ, chi phí trả cho các sở.</t>
  </si>
  <si>
    <t>Theo điều 3.2 Mục II (QĐ 206/2003/QĐ-BTC ngày 12 tháng 12 năm 2003 của Bộ Tài Chính: Phân bổ tối đa không quá 3 năm</t>
  </si>
  <si>
    <t xml:space="preserve"> - Chi phí khác: Chi phí tiếp khách, giao dịch, chi phí đào tạo nhân viên, phí phòng chống bão lụt…</t>
  </si>
  <si>
    <t xml:space="preserve"> - Phương pháp phân bổ chi phí trả trước : Theo đường thẳng</t>
  </si>
  <si>
    <t xml:space="preserve"> - Phương pháp và thời gian phân bổ lợi thế thương mại.</t>
  </si>
  <si>
    <t>5- Nguyên tắc ghi nhận chi phí phải trả: Theo thực tế phát sinh</t>
  </si>
  <si>
    <t>6 Nguyên tắc và phương pháp ghi nhận các khoản dự phòng phải trả: Theo thực tế phát sinh</t>
  </si>
  <si>
    <t>7- Nguyên tắc ghi nhận vốn chủ sở hữu: Được ghi nhận theo số vốn thực góp của chủ sở hữu</t>
  </si>
  <si>
    <t xml:space="preserve"> - Nguyên tắc ghi nhận vốn đầu tư của chủ sở hữu, thặng dư vốn cổ phần, vốn khác của chủ sở hữu.</t>
  </si>
  <si>
    <t xml:space="preserve"> - Nguyên tắc ghi nhận chênh lệch tỷ giá: chênh lệch tỷ giá hối đoái phát sinh</t>
  </si>
  <si>
    <t xml:space="preserve"> - Nguyên tắc ghi nhận chênh lệch đánh giá lại tài sản.</t>
  </si>
  <si>
    <t xml:space="preserve"> - Nguyên tắc ghi nhận lợi nhuận chưa phân phối.</t>
  </si>
  <si>
    <t>8 - Nguyên tắc và phương pháp ghi nhận doanh thu: Khi cung cấp dịch vụ, doanh thu được ghi nhận không còn những yếu tố không chắc đáng kể liên quan đến việc thanh toán tiền hoặc chi phí kèm theo. Trường hợp dịch vụ được thực hiện trong nhiều kỳ thanh toán</t>
  </si>
  <si>
    <t>9- Nguyên tắc và phương pháp ghi nhận chi phí thuế thu nhập doanh nghiệp hiện hành, chi phí thuế thu nhập doanh nghiệp hoãn lại.</t>
  </si>
  <si>
    <t>Công ty có nghĩa vụ nộp thuế thu nhập doanh nghiệp với thuế suất 20% trên thu nhập chịu thuế theo Khoản 6 Điều 1 Luật số 32/2013/QH13 – Luật thuế thu nhập doanh nghiệp, ban hành ngày 19/6/2013, có hiệu lực từ ngày 01/01/2014:</t>
  </si>
  <si>
    <t>10- Các nghiệp vụ dự phòng rủi ro hối đoái.</t>
  </si>
  <si>
    <t>V- Thông tin bổ sung cho các khoản mục trình bày trong Bảng cân đối kế toán</t>
  </si>
  <si>
    <t>01- Tiền và các khoản tương đương tiền: Phản ánh chi tiết từng loại tiền  và tương đương tiền</t>
  </si>
  <si>
    <t xml:space="preserve">   - Tiền mặt:</t>
  </si>
  <si>
    <t xml:space="preserve">   - Tiền gửi ngân hàng:</t>
  </si>
  <si>
    <t xml:space="preserve">   - Trong đó: </t>
  </si>
  <si>
    <t xml:space="preserve">     +  Tiền ký quỹ của nhà đầu tư</t>
  </si>
  <si>
    <t xml:space="preserve">   - Tiền gửi tiết kiệm dưới 3 tháng:</t>
  </si>
  <si>
    <t xml:space="preserve">                                        Cộng</t>
  </si>
  <si>
    <t>02- Hàng tồn kho</t>
  </si>
  <si>
    <t xml:space="preserve"> - Nguyên liệu, vât liệu</t>
  </si>
  <si>
    <t xml:space="preserve"> - Công cụ, dụng cụ</t>
  </si>
  <si>
    <t xml:space="preserve">                                         Cộng</t>
  </si>
  <si>
    <t>03- Giá trị khối lượng thực hiện giao dịch trong kỳ</t>
  </si>
  <si>
    <t>Khối lượng 
Giao dịch</t>
  </si>
  <si>
    <t>Giá trị giao dịch</t>
  </si>
  <si>
    <t xml:space="preserve">  a - Của Công ty Chứng khoán</t>
  </si>
  <si>
    <t xml:space="preserve">     - Cổ phiếu</t>
  </si>
  <si>
    <t xml:space="preserve">     - Trái phiếu</t>
  </si>
  <si>
    <t xml:space="preserve">     - Chứng khoán ngân quỹ</t>
  </si>
  <si>
    <t xml:space="preserve">     - Chứng khoán khác (chứng chỉ quỹ đầu tư)</t>
  </si>
  <si>
    <t xml:space="preserve">  b - Của Người đầu tư</t>
  </si>
  <si>
    <t>04- Tình hình đầu tư tài chính</t>
  </si>
  <si>
    <t>I. Chứng khoán thương mại</t>
  </si>
  <si>
    <t>II. Chứng khoán đầu tư</t>
  </si>
  <si>
    <t>III. Đầu tư góp vốn (đầu tư vào Cty con, góp vốn liên doanh, liên kết)</t>
  </si>
  <si>
    <t>- Đầu tư vào Công ty con</t>
  </si>
  <si>
    <t>- Vốn góp liên doanh, liên kết</t>
  </si>
  <si>
    <t>- Dự phòng giảm giá đầu tư ngắn hạn</t>
  </si>
  <si>
    <t>IV. Đầu tư tài chính khác (tiền gửi kỳ hạn 3 tháng trở lên)</t>
  </si>
  <si>
    <t>05- Tài sản cố định hữu hình</t>
  </si>
  <si>
    <t>Số dư đầu</t>
  </si>
  <si>
    <t>Tăng</t>
  </si>
  <si>
    <t>Giảm</t>
  </si>
  <si>
    <t>Số dư cuối</t>
  </si>
  <si>
    <t xml:space="preserve"> - Nguyên giá</t>
  </si>
  <si>
    <t xml:space="preserve"> - Giá trị hao mòn</t>
  </si>
  <si>
    <t>06- Tài sản cố định vô hình</t>
  </si>
  <si>
    <t>07- Chi phí dài hạn khác</t>
  </si>
  <si>
    <t xml:space="preserve">  - Chi phí thành lập doanh nghiệp</t>
  </si>
  <si>
    <t xml:space="preserve">  - Chi phí nghiên cứu có giá trị lớn</t>
  </si>
  <si>
    <t xml:space="preserve"> - Chi phí công cụ dụng cụ chờ phân bổ (Tài sản cố định điều chỉnh theo thông tư 45)</t>
  </si>
  <si>
    <t xml:space="preserve">  - Chi phí khác chờ phân bổ</t>
  </si>
  <si>
    <t>08- Thuế và các khoản phải nộp nhà nước</t>
  </si>
  <si>
    <t xml:space="preserve">  - Thuế giá trị gia tăng</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</si>
  <si>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</si>
  <si>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</si>
  <si>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</si>
  <si>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</si>
  <si>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</si>
  <si>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</si>
  <si>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</si>
  <si>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</si>
  <si>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09- Tài sản thuế thu nhập hoãn lại và thuế thu nhập hoãn lại phải trả</t>
  </si>
  <si>
    <t xml:space="preserve">  a -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</si>
  <si>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</si>
  <si>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</si>
  <si>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</si>
  <si>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</si>
  <si>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 xml:space="preserve">  b -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</si>
  <si>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</si>
  <si>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</si>
  <si>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</si>
  <si>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10. Tiền nộp Quỹ hỗ trợ thanh toán</t>
  </si>
  <si>
    <t xml:space="preserve"> - Tiền nộp ban đầu:</t>
  </si>
  <si>
    <t xml:space="preserve"> - Tiền nộp bổ sung</t>
  </si>
  <si>
    <t xml:space="preserve"> - Tiền lãi phân bổ trong năm</t>
  </si>
  <si>
    <t xml:space="preserve">                                             Cộng</t>
  </si>
  <si>
    <t>11- Các khoản phải thu</t>
  </si>
  <si>
    <t>2. Phải thu hoạt động giao dịch chứng khoán</t>
  </si>
  <si>
    <t>3. Thuế GTGT được khấu trừ</t>
  </si>
  <si>
    <t>4. Phải thu nội bộ</t>
  </si>
  <si>
    <t>5. Phải thu khác</t>
  </si>
  <si>
    <t>5.1 Lãi tiền gửi</t>
  </si>
  <si>
    <t>5.2 Trả trước cho người bán</t>
  </si>
  <si>
    <t>5.3 Phải thu khác</t>
  </si>
  <si>
    <t>12- Chi phí phải trả</t>
  </si>
  <si>
    <t xml:space="preserve"> - Chi phí phải trả</t>
  </si>
  <si>
    <t xml:space="preserve">13. Vay ngắn hạn </t>
  </si>
  <si>
    <t>Lãi suất vay (%)</t>
  </si>
  <si>
    <t>Số dư đầu kỳ</t>
  </si>
  <si>
    <t>Số vay trong kỳ</t>
  </si>
  <si>
    <t>Số trả trong kỳ</t>
  </si>
  <si>
    <t>Vay ngân hàng</t>
  </si>
  <si>
    <t>Không phát sinh</t>
  </si>
  <si>
    <t>Vay cá nhân</t>
  </si>
  <si>
    <t>Vay tổ chức khác</t>
  </si>
  <si>
    <t>Tổng cộng</t>
  </si>
  <si>
    <t>14- Các khoản phải trả, phải nộp ngắn hạn khác</t>
  </si>
  <si>
    <t xml:space="preserve">  - Tài sản thừa chờ giải quyết</t>
  </si>
  <si>
    <t xml:space="preserve">  - Bảo hiểm xã hội</t>
  </si>
  <si>
    <t xml:space="preserve">  - Bảo hiểm y tế</t>
  </si>
  <si>
    <t xml:space="preserve">  - Bảo hiểm thất nghiệp</t>
  </si>
  <si>
    <t xml:space="preserve">  - Phải trả về cổ phần hoá</t>
  </si>
  <si>
    <t xml:space="preserve">  - Doanh thu chưa thực hiện</t>
  </si>
  <si>
    <t xml:space="preserve">  - Các khoản phải trả, phải nộp khác</t>
  </si>
  <si>
    <t>15-Phải trả dài hạn nội bộ</t>
  </si>
  <si>
    <t xml:space="preserve">     - Vay dài hạn nội bộ</t>
  </si>
  <si>
    <t xml:space="preserve">     - Phải trả dài hạn nội bộ khác</t>
  </si>
  <si>
    <t>16- Vay và nợ dài hạn</t>
  </si>
  <si>
    <t xml:space="preserve">  a - Vay dài hạn</t>
  </si>
  <si>
    <t xml:space="preserve">     - Vay ngân hàng</t>
  </si>
  <si>
    <t xml:space="preserve">     - Vay đối tượng khác</t>
  </si>
  <si>
    <t xml:space="preserve">     - Trái phiếu phát hành</t>
  </si>
  <si>
    <t xml:space="preserve">  b - Nợ dài hạn</t>
  </si>
  <si>
    <t xml:space="preserve">     - Thuê tài chính</t>
  </si>
  <si>
    <t xml:space="preserve">     - Nợ dài hạn khác</t>
  </si>
  <si>
    <t>17. Các khoản phải trả hoạt động giao dịch chứng khoán</t>
  </si>
  <si>
    <t>Cuối Quý</t>
  </si>
  <si>
    <t>Đầu Quý</t>
  </si>
  <si>
    <t>- Phải trả sở giao dịch chứng khoán</t>
  </si>
  <si>
    <t>- Phải trả vay Quỹ hỗ trợ thanh toán của các thành viên khác</t>
  </si>
  <si>
    <t>- Phải trả về chứng khoán giao nhận đại lý phát hành</t>
  </si>
  <si>
    <t>- Phải trả trung tâm lưu ký chứng khoán (phí lưu ký, chuyển khoản, tiền mua của NDT)</t>
  </si>
  <si>
    <t>- Phải trả tổ chức cá nhân khác</t>
  </si>
  <si>
    <t>18. Tình hình trích lập dự phòng các khoản phải thu nợ khó đòi</t>
  </si>
  <si>
    <t>Quý này</t>
  </si>
  <si>
    <t>Quý trước</t>
  </si>
  <si>
    <t>- Số dư đầu kỳ</t>
  </si>
  <si>
    <t>- Số sử dụng trong kỳ</t>
  </si>
  <si>
    <t>- Số trích lập trong kỳ</t>
  </si>
  <si>
    <t>- Số dư cuối kỳ</t>
  </si>
  <si>
    <t>VI- Thông tin bổ sung cho các khoản mục trình bày trong Báo cáo kết quả hoạt động kinh doanh</t>
  </si>
  <si>
    <t>1 - Chi phí thuế thu nhập doanh nghiệp hiện hành (Mã số 51)</t>
  </si>
  <si>
    <t xml:space="preserve">  - Chi phí thuế thu nhập doanh nghiệp tính trên thu nhập chịu thuế năm hiện hành</t>
  </si>
  <si>
    <t xml:space="preserve">  - Điều chỉnh chi phí thuế thu nhập doanh nghiệp của các năm   trước vào
chi phí thuế thu nhập hiện hành năm nay</t>
  </si>
  <si>
    <t xml:space="preserve">  - Tổng chi phí thuế thu nhập doanh nghiệp hiện hành</t>
  </si>
  <si>
    <t>2 - Chi phí thuế thu nhập doanh nghiệp hoãn lại (Mã số 52)</t>
  </si>
  <si>
    <t xml:space="preserve">  - Chi phí thuế thu nhập doanh nghiệp hoãn lại phát sinh từ việc hoàn nhập
tài sản thuế thu nhập hoãn lại</t>
  </si>
  <si>
    <t xml:space="preserve">  - Chi phí thuế thu nhập doanh nghiệp hoãn lại phát sinh từ các khoản
chênh lệch tạm thời phải chịu thuế</t>
  </si>
  <si>
    <t xml:space="preserve">  - Thu nhập thuế thu nhập doanh nghiệp hoãn lại phát sinh từ các khoản
chênh lệch tạm thời được khấu trừ</t>
  </si>
  <si>
    <t xml:space="preserve">  - Thu nhập thuế thu nhập doanh nghiệp hoãn lại phát sinh từ các khoản lỗ
tính thuế và ưu đãi thuế chưa sử dụng</t>
  </si>
  <si>
    <t xml:space="preserve">  - Thu nhập thuế thu nhập doanh nghiệp hoãn lại phát sinh từ việc hoàn
nhập thuế thu nhập hoãn lại phải trả</t>
  </si>
  <si>
    <t xml:space="preserve">  - Tổng chi phí thuế thu nhập doanh nghiệp hoãn lại</t>
  </si>
  <si>
    <t>VII. Thông tin bổ sung cho các khoản mục trong Báo cáo lưu chuyển tiền tệ</t>
  </si>
  <si>
    <t>1. Thông tin về các giao dịch không bằng tiền phát sinh trong năm báo cáo:</t>
  </si>
  <si>
    <t xml:space="preserve">         -  Việc mua tài sản bằng cách nhận các khoản nợ liên quan trực tiếp hoặc thông qua các nghiệp vụ thuê tài chính</t>
  </si>
  <si>
    <t xml:space="preserve">         -  Việc chuyển nợ thành vốn chủ sở hữu;</t>
  </si>
  <si>
    <t>2. Các khoản tiền và tương đương tiền doanh nghiệp nắm giữ nhưng không được sử dụng:</t>
  </si>
  <si>
    <t xml:space="preserve">        - Các khoản tiền nhận ký quỹ, ký cược;</t>
  </si>
  <si>
    <t xml:space="preserve">        - Các khoản khác...</t>
  </si>
  <si>
    <t xml:space="preserve">VIII. Thông tin bổ sung cho báo cáo tình hình biến động vốn chủ sở hữu </t>
  </si>
  <si>
    <t>1. Phần cổ tức đã được đề xuất: Không phát sinh.</t>
  </si>
  <si>
    <t>2. Giá trị cổ tức của cổ phiều ưu đãi luỹ kế chưa đươc ghi nhận: không phát sinh</t>
  </si>
  <si>
    <t>3. Thu nhập và chi phí, lãi hoặc lỗ hạch toán trực tiếp vào nguồn vốn chủ sở hữu: Không phát sinh</t>
  </si>
  <si>
    <t>IX- Những thông tin khác</t>
  </si>
  <si>
    <t>1- Thông tin về các bên liên quan: ............</t>
  </si>
  <si>
    <t>2- Thông tin so sánh (những thay đổi về thông tin trong báo cáo tài chính của các niên độ kế toán trước): ............</t>
  </si>
  <si>
    <t>3- Những thông tin khác. (3)  ............</t>
  </si>
  <si>
    <t xml:space="preserve">                                                                                                                                         </t>
  </si>
  <si>
    <t>Tp.HCM, ngày 14 tháng 07 năm 2015</t>
  </si>
  <si>
    <t>Tổng Giám Đốc</t>
  </si>
  <si>
    <t xml:space="preserve">1 - Niên độ kế toán: bắt đầu từ ngày  01/04 kết thúc vào ngày 30/06 </t>
  </si>
  <si>
    <t>KQHĐKD_06120</t>
  </si>
  <si>
    <t xml:space="preserve">Thuyết minh báo cáo tài chính quý </t>
  </si>
  <si>
    <t xml:space="preserve">BCTMTCQUY II </t>
  </si>
  <si>
    <t>Công ty Cổ phần Chứng khoán HVS Việt Nam</t>
  </si>
  <si>
    <t>Mẫu số B 01 - CTCK</t>
  </si>
  <si>
    <t>Tầng 1 Cao Ốc VP Saigon Prime, Số 107 Nguyễn Đình Chiểu, P.6, Q.3</t>
  </si>
  <si>
    <t>Điện thoại: 08 62915358      Fax: 08 62915359</t>
  </si>
  <si>
    <t>A. Tài sản ngắn hạn (100=110+120+130+140+150)</t>
  </si>
  <si>
    <t xml:space="preserve">  I. Tiền và các khoản tương đương tiền</t>
  </si>
  <si>
    <t xml:space="preserve">   1. Tiền</t>
  </si>
  <si>
    <t xml:space="preserve">   2. Các khoản tương đương tiền</t>
  </si>
  <si>
    <t xml:space="preserve"> II. Các khoản đầu tư tài chính ngắn hạn</t>
  </si>
  <si>
    <t xml:space="preserve">   1. Đầu tư ngắn hạn</t>
  </si>
  <si>
    <t xml:space="preserve">   2. Dự phòng giảm giá chứng khoán đầu tư ngắn hạn</t>
  </si>
  <si>
    <t xml:space="preserve">   1. Phải thu của khách hàng</t>
  </si>
  <si>
    <t xml:space="preserve">   2. Trả trước cho người bán</t>
  </si>
  <si>
    <t xml:space="preserve">   3. Phải thu nội bộ ngắn hạn</t>
  </si>
  <si>
    <t xml:space="preserve">   4. Phải thu hoạt động giao dịch chứng khoán</t>
  </si>
  <si>
    <t xml:space="preserve">   5. Các khoản phải thu khác</t>
  </si>
  <si>
    <t>V03</t>
  </si>
  <si>
    <t xml:space="preserve">   6. Dự phòng các khoản phải thu khó đòi</t>
  </si>
  <si>
    <t>V.18</t>
  </si>
  <si>
    <t xml:space="preserve"> IV. Hàng tồn kho</t>
  </si>
  <si>
    <t xml:space="preserve">   1. Hàng tồn kho</t>
  </si>
  <si>
    <t>141</t>
  </si>
  <si>
    <t xml:space="preserve">   2. Dự phòng giảm giá hàng tồn kho</t>
  </si>
  <si>
    <t>149</t>
  </si>
  <si>
    <t xml:space="preserve"> V. Tài sản ngắn hạn khác</t>
  </si>
  <si>
    <t xml:space="preserve">   1. Chi phi trả trước ngắn hạn</t>
  </si>
  <si>
    <t xml:space="preserve">   2. Thuế giá trị gia tăng được khấu trừ</t>
  </si>
  <si>
    <t xml:space="preserve">   3. Thuế và các khoản khác phải thu Nhà nước</t>
  </si>
  <si>
    <t xml:space="preserve">   4. Giao dịch mua bán lại Trái phiếu Chính phủ</t>
  </si>
  <si>
    <t xml:space="preserve">   5. Tài sản ngắn hạn khác</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</si>
  <si>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</si>
  <si>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</si>
  <si>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</si>
  <si>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</si>
  <si>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</si>
  <si>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</si>
  <si>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t>
  </si>
  <si>
    <t xml:space="preserve">  II. Tài sản cố định</t>
  </si>
  <si>
    <t xml:space="preserve">   1. TSCĐ hữu hình</t>
  </si>
  <si>
    <t xml:space="preserve">    - Nguyên giá</t>
  </si>
  <si>
    <t xml:space="preserve">    - Giá trị hao mòn lũy kế</t>
  </si>
  <si>
    <t xml:space="preserve">   2. TSCĐ thuê tài chính</t>
  </si>
  <si>
    <t xml:space="preserve">   3. TSCĐ vô hình</t>
  </si>
  <si>
    <t xml:space="preserve">   4. Chi phí xây dựng cơ bản dở dang</t>
  </si>
  <si>
    <t xml:space="preserve"> III. Bất động sản đầu tư</t>
  </si>
  <si>
    <t xml:space="preserve"> IV. Các khoản đầu tư tài chính dài hạn</t>
  </si>
  <si>
    <t xml:space="preserve">   1. Đầu tư vào công ty con</t>
  </si>
  <si>
    <t xml:space="preserve">   2. Đầu tư vào công ty liên kết, liên doanh</t>
  </si>
  <si>
    <t xml:space="preserve">   3. Đầu tư chứng khoán dài hạn</t>
  </si>
  <si>
    <t xml:space="preserve">    - Chứng khoán sẵn sàng để bán</t>
  </si>
  <si>
    <t xml:space="preserve">    - Chứng khoán nắm giữ đến ngày đáo hạn</t>
  </si>
  <si>
    <t xml:space="preserve">   4. Đầu tư dài hạn khác</t>
  </si>
  <si>
    <t xml:space="preserve">   5. Dự phòng giảm giá đầu tư dài hạn</t>
  </si>
  <si>
    <t xml:space="preserve"> V. Tài sản dài hạn khác</t>
  </si>
  <si>
    <t xml:space="preserve">   1. Chi phí trả trước dài hạn</t>
  </si>
  <si>
    <t xml:space="preserve">   2. Tài sản thuế thu nhập hoãn lại</t>
  </si>
  <si>
    <t xml:space="preserve">   3. Tiền nộp quỹ hỗ trợ thanh toán</t>
  </si>
  <si>
    <t xml:space="preserve">   4. Tài sản dài hạn khác</t>
  </si>
  <si>
    <t xml:space="preserve">             Tổng cộng tài sản (270 = 100 + 200)</t>
  </si>
  <si>
    <t xml:space="preserve">                     Nguồn vốn</t>
  </si>
  <si>
    <t>A. Nợ phải trả (300 = 310 + 330)</t>
  </si>
  <si>
    <t xml:space="preserve">  I. Nợ ngắn hạn</t>
  </si>
  <si>
    <t xml:space="preserve">   1. Vay và nợ ngắn hạn</t>
  </si>
  <si>
    <t xml:space="preserve">   2. Phải trả cho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</si>
  <si>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</si>
  <si>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</si>
  <si>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</si>
  <si>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</si>
  <si>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</si>
  <si>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Các khoản phải trả, phải nộp ngắn hạn khác</t>
  </si>
  <si>
    <t xml:space="preserve">   9. Phải trả hoạt động giao dịch chứng khoán</t>
  </si>
  <si>
    <t>V.17</t>
  </si>
  <si>
    <t xml:space="preserve">  10. Phải trả hộ cổ tức, gốc và lãi trái phiếu</t>
  </si>
  <si>
    <t xml:space="preserve">  11. Phải trả tổ chức phát hành chứng khoán</t>
  </si>
  <si>
    <t xml:space="preserve">  12. Quỹ khen thưởng phúc lợi</t>
  </si>
  <si>
    <t xml:space="preserve">  13. Giao dịch mua bán trái phiếu của chính phủ</t>
  </si>
  <si>
    <t xml:space="preserve">  14. Doanh thu chưa thực hiện ngắn hạn</t>
  </si>
  <si>
    <t xml:space="preserve">  15. Dự phòng phải trả ngắn hạn</t>
  </si>
  <si>
    <t xml:space="preserve"> 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</si>
  <si>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</si>
  <si>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</si>
  <si>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</si>
  <si>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</si>
  <si>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</si>
  <si>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</si>
  <si>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</si>
  <si>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 xml:space="preserve">   8. Doanh thu chưa thực hiện dài hạn</t>
  </si>
  <si>
    <t xml:space="preserve">   9. Quỹ phát triển khoa học công nghệ</t>
  </si>
  <si>
    <t xml:space="preserve">  10. Dự phòng bồi thường thiệt hại cho nhà đầu tư</t>
  </si>
  <si>
    <t>B. Vốn chủ sở hữu (400 = 410 + 430)</t>
  </si>
  <si>
    <t xml:space="preserve"> I. Vốn chủ sở hữu</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</si>
  <si>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</si>
  <si>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</si>
  <si>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</si>
  <si>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</si>
  <si>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</si>
  <si>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</si>
  <si>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</si>
  <si>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</si>
  <si>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</si>
  <si>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</si>
  <si>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</si>
  <si>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421</t>
  </si>
  <si>
    <t xml:space="preserve">  12. Quỹ hỗ trợ sắp xếp doanh nghiệp</t>
  </si>
  <si>
    <t>422</t>
  </si>
  <si>
    <t>C. Lợi ích cổ đông thiểu số</t>
  </si>
  <si>
    <t xml:space="preserve">          Tổng cộng nguồn vốn (440 = 300 + 400)</t>
  </si>
  <si>
    <t>Các chỉ tiêu ngoài bảng cân đối kế toán</t>
  </si>
  <si>
    <t>000</t>
  </si>
  <si>
    <t>1. Tài sản thuê ngoài</t>
  </si>
  <si>
    <t>2. Vật tư hàng hoá nhận giữ hộ, nhận gia công</t>
  </si>
  <si>
    <t>3. Tài sản nhận ký gửi</t>
  </si>
  <si>
    <t>6.2. Chứng khoán tạm ngừng giao dịch</t>
  </si>
  <si>
    <t>6.3.3. Chứng khoán cầm cố của khách hàng nước ngoài</t>
  </si>
  <si>
    <t>6.4. Chứng khoán tạm giữ</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</si>
  <si>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</si>
  <si>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</si>
  <si>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</si>
  <si>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</si>
  <si>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Ngày  14  tháng 07 năm 2015</t>
  </si>
  <si>
    <t xml:space="preserve">     Người lập biểu                                    Kế toán trưởng</t>
  </si>
  <si>
    <t>Tổng giám đốc</t>
  </si>
  <si>
    <t>L</t>
  </si>
  <si>
    <t>Nguyễn Nhật Minh Triều</t>
  </si>
  <si>
    <t>Lê Thị Hương</t>
  </si>
  <si>
    <t xml:space="preserve">    Lê Thị Hương                                      Lê Thị Hương  </t>
  </si>
  <si>
    <t xml:space="preserve">                     Ban hành theo T.Tư 95/2008/TT-BTC</t>
  </si>
  <si>
    <t xml:space="preserve">                                      Ngày 24 tháng 10 năm 2008 của Bộ Tài chính</t>
  </si>
  <si>
    <t xml:space="preserve">     Người lập biểu                                          Kế toán trưởng</t>
  </si>
  <si>
    <t xml:space="preserve">           Lê Thị Hương                                      Lê Thị Hương</t>
  </si>
  <si>
    <t>Mẫu số B 02 - CTCK</t>
  </si>
  <si>
    <t>KẾT QUẢ SẢN XUẤT KINH DOANH</t>
  </si>
  <si>
    <t xml:space="preserve">Mã số </t>
  </si>
  <si>
    <t>Thuyế minh</t>
  </si>
  <si>
    <t>Quý năm nay
(Quý II/2015)</t>
  </si>
  <si>
    <t>Quý năm trước
(Quý II/2014)</t>
  </si>
  <si>
    <t>Luỹ kế từ đầu năm đến cuối quý này (năm nay)</t>
  </si>
  <si>
    <t>Luỹ kế từ đầu năm đến cuối quý này (năm trước)</t>
  </si>
  <si>
    <t>Quý III/2012</t>
  </si>
  <si>
    <t>Quý II/2012</t>
  </si>
  <si>
    <t>Quý I/2012</t>
  </si>
  <si>
    <t xml:space="preserve">   Trong đó:</t>
  </si>
  <si>
    <t xml:space="preserve"> - Doanh thu hoạt động môi giới chứng khoán</t>
  </si>
  <si>
    <t xml:space="preserve"> - Doanh thu hoạt động đầu tư chứng khoán, góp vốn</t>
  </si>
  <si>
    <t xml:space="preserve"> - Doanh thu bảo lãnh phát hành chứng khoán</t>
  </si>
  <si>
    <t xml:space="preserve"> - Doanh thu đại lý phát hành chứng khoán</t>
  </si>
  <si>
    <t xml:space="preserve"> - Doanh thu hoạt động tư vấn</t>
  </si>
  <si>
    <t xml:space="preserve"> - Doanh thu lưu ký chứng khoán</t>
  </si>
  <si>
    <t xml:space="preserve"> - Doanh thu hoạt động uỷ thác đấu giá</t>
  </si>
  <si>
    <t xml:space="preserve"> - Doanh thu cho thuê sử dụng tài sản</t>
  </si>
  <si>
    <t xml:space="preserve"> - Doanh thu khác</t>
  </si>
  <si>
    <t>3. Doanh thu thuần về hoạt động kinh doanh (10=01-02)</t>
  </si>
  <si>
    <t>4. Chi phí hoạt động kinh doanh</t>
  </si>
  <si>
    <t>5. Lợi nhuận gộp của hoạt động kinh doanh (20=10-11)</t>
  </si>
  <si>
    <t xml:space="preserve">                                               Tổng giám đốc</t>
  </si>
  <si>
    <t>Tp.HCM, Ngày 15 tháng 07 năm 2015</t>
  </si>
  <si>
    <t>Mẫu số B 03 - CTCK</t>
  </si>
  <si>
    <t>Ban hành theo T.ư 95/2008/TT-BTC</t>
  </si>
  <si>
    <t>BÁO CÁO LƯU CHUYỂN TIỀN TỆ</t>
  </si>
  <si>
    <t>Luỹ kế từ đầu năm đến cuối quý II/2015</t>
  </si>
  <si>
    <t>Luỹ kế từ đầu năm đến cuối quý II/2014</t>
  </si>
  <si>
    <t xml:space="preserve"> 1. Tiền thu từ hoạt động kinh doanh</t>
  </si>
  <si>
    <t xml:space="preserve"> 2. Tiền chi hoạt động kinh doanh</t>
  </si>
  <si>
    <t xml:space="preserve"> 3. Tiền chi nộp Quỹ hỗ trợ thanh toán</t>
  </si>
  <si>
    <t xml:space="preserve"> 4. Tiền thu giao dịch chứng khoán khách hàng</t>
  </si>
  <si>
    <t xml:space="preserve"> 5. Tiền chi trả giao dịch chứng khoán khách hàng</t>
  </si>
  <si>
    <t xml:space="preserve"> 6. Tiền thu bán chứng khoán phát hành</t>
  </si>
  <si>
    <t xml:space="preserve"> 7. Tiền chi trả tổ chức phát hành chứng khoán</t>
  </si>
  <si>
    <t xml:space="preserve"> 8. Tiền chi trả cho người cung cấp hàng hóa và dịch vụ</t>
  </si>
  <si>
    <t xml:space="preserve"> 9. Tiền chi trả cho người lao động</t>
  </si>
  <si>
    <t xml:space="preserve"> 10. Tiền chi trả lãi vay</t>
  </si>
  <si>
    <t xml:space="preserve"> 11. Tiền chi nộp thuế thu nhập doanh nghiệp</t>
  </si>
  <si>
    <t>12. Tiền thu khác từ hoạt động kinh doanh</t>
  </si>
  <si>
    <t>13. Tiền chi khác cho hoạt động kinh doanh</t>
  </si>
  <si>
    <t xml:space="preserve"> 1. Tiền chi để mua sắm, xây dựng TSCĐ và các TS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</si>
  <si>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</si>
  <si>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</si>
  <si>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</si>
  <si>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</si>
  <si>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hồi đầu tư góp vốn vào đơn vị khác</t>
  </si>
  <si>
    <t xml:space="preserve"> 7. Tiền thu lãi cho vay, cổ tức và lợi nhuận được chia</t>
  </si>
  <si>
    <t xml:space="preserve"> 1. Tiền thu từ phát hành cổ phiếu, nhận vốn góp của chủ sở hữu</t>
  </si>
  <si>
    <t xml:space="preserve"> 2. Tiền chi trả vốn góp cho các chủ sở hữu, mua lại cổ phiếu của doanh nghiệp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</si>
  <si>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</si>
  <si>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</si>
  <si>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</si>
  <si>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</si>
  <si>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Lưu chuyển tiền thuần trong kỳ (20+30+40)</t>
  </si>
  <si>
    <t>ảnh hưởng của thay đổi tỷ giá hối đoái quy đổi ngoại tệ</t>
  </si>
  <si>
    <t>Tiền và tương đương tiền cuối kỳ (50+60+61)</t>
  </si>
  <si>
    <t xml:space="preserve">            Người lập biểu                             Kế toán trưởng                    </t>
  </si>
  <si>
    <t xml:space="preserve">                Nguyễn Nhật Minh Triều</t>
  </si>
  <si>
    <t xml:space="preserve">        Lê Thị Hương                                 Lê Thị Hương</t>
  </si>
  <si>
    <t xml:space="preserve">               Nguyễn Nhật Minh Triều</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</si>
</sst>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 ###"/>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00\ ###\ ###\ ###"/>
    <numFmt numFmtId="172" formatCode=".\ ###\ ###\ ;"/>
  </numFmts>
  <fonts count="64">
    <font>
      <sz val="10"/>
      <name val="Arial"/>
      <family val="0"/>
    </font>
    <font>
      <sz val="11"/>
      <color indexed="8"/>
      <name val="Calibri"/>
      <family val="2"/>
    </font>
    <font>
      <b/>
      <sz val="10"/>
      <name val="Arial"/>
      <family val="2"/>
    </font>
    <font>
      <sz val="11"/>
      <color indexed="8"/>
      <name val="Times New Roman"/>
      <family val="1"/>
    </font>
    <font>
      <b/>
      <sz val="14"/>
      <color indexed="8"/>
      <name val="Times New Roman"/>
      <family val="1"/>
    </font>
    <font>
      <i/>
      <sz val="11"/>
      <color indexed="8"/>
      <name val="Times New Roman"/>
      <family val="1"/>
    </font>
    <font>
      <b/>
      <sz val="11"/>
      <color indexed="8"/>
      <name val="Times New Roman"/>
      <family val="1"/>
    </font>
    <font>
      <u val="single"/>
      <sz val="11"/>
      <color indexed="8"/>
      <name val="Times New Roman"/>
      <family val="1"/>
    </font>
    <font>
      <i/>
      <sz val="10"/>
      <color indexed="8"/>
      <name val="Arial"/>
      <family val="2"/>
    </font>
    <font>
      <i/>
      <sz val="10"/>
      <name val="Arial"/>
      <family val="2"/>
    </font>
    <font>
      <b/>
      <sz val="11"/>
      <name val="Arial"/>
      <family val="2"/>
    </font>
    <font>
      <u val="single"/>
      <sz val="10"/>
      <color indexed="36"/>
      <name val="Arial"/>
      <family val="0"/>
    </font>
    <font>
      <sz val="8"/>
      <name val="Arial"/>
      <family val="0"/>
    </font>
    <font>
      <sz val="10"/>
      <name val="Times New Roman"/>
      <family val="1"/>
    </font>
    <font>
      <b/>
      <sz val="10"/>
      <name val="Times New Roman"/>
      <family val="1"/>
    </font>
    <font>
      <b/>
      <sz val="11"/>
      <name val="Times New Roman"/>
      <family val="1"/>
    </font>
    <font>
      <sz val="10.5"/>
      <name val="Times New Roman"/>
      <family val="1"/>
    </font>
    <font>
      <i/>
      <sz val="10"/>
      <name val="Times New Roman"/>
      <family val="1"/>
    </font>
    <font>
      <sz val="11"/>
      <name val="Times New Roman"/>
      <family val="1"/>
    </font>
    <font>
      <b/>
      <sz val="16"/>
      <name val="Times New Roman"/>
      <family val="1"/>
    </font>
    <font>
      <sz val="10"/>
      <color indexed="8"/>
      <name val="Times New Roman"/>
      <family val="1"/>
    </font>
    <font>
      <i/>
      <sz val="11"/>
      <name val="Times New Roman"/>
      <family val="1"/>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u val="single"/>
      <sz val="11"/>
      <color indexed="12"/>
      <name val="Calibri"/>
      <family val="2"/>
    </font>
    <font>
      <sz val="11"/>
      <color indexed="54"/>
      <name val="Calibri"/>
      <family val="2"/>
    </font>
    <font>
      <sz val="11"/>
      <color indexed="52"/>
      <name val="Calibri"/>
      <family val="2"/>
    </font>
    <font>
      <sz val="11"/>
      <color indexed="9"/>
      <name val="Calibri"/>
      <family val="2"/>
    </font>
    <font>
      <b/>
      <sz val="11"/>
      <color indexed="63"/>
      <name val="Calibri"/>
      <family val="2"/>
    </font>
    <font>
      <b/>
      <sz val="18"/>
      <color indexed="49"/>
      <name val="Cambria"/>
      <family val="2"/>
    </font>
    <font>
      <b/>
      <sz val="11"/>
      <color indexed="8"/>
      <name val="Calibri"/>
      <family val="2"/>
    </font>
    <font>
      <sz val="11"/>
      <color indexed="10"/>
      <name val="Calibri"/>
      <family val="2"/>
    </font>
    <font>
      <b/>
      <sz val="12"/>
      <name val="Times New Roman"/>
      <family val="1"/>
    </font>
    <font>
      <sz val="12"/>
      <name val="Arial"/>
      <family val="2"/>
    </font>
    <font>
      <b/>
      <sz val="18"/>
      <name val="Times New Roman"/>
      <family val="1"/>
    </font>
    <font>
      <sz val="18"/>
      <name val="Arial"/>
      <family val="2"/>
    </font>
    <font>
      <sz val="12"/>
      <name val="Times New Roman"/>
      <family val="1"/>
    </font>
    <font>
      <b/>
      <sz val="14"/>
      <name val="Times New Roman"/>
      <family val="1"/>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3"/>
      </top>
      <bottom style="thin">
        <color indexed="2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color indexed="55"/>
      </bottom>
    </border>
    <border>
      <left style="thin"/>
      <right style="thin"/>
      <top style="thin"/>
      <bottom>
        <color indexed="63"/>
      </bottom>
    </border>
    <border>
      <left style="thin"/>
      <right style="thin"/>
      <top style="thin">
        <color indexed="55"/>
      </top>
      <bottom style="thin">
        <color indexed="55"/>
      </bottom>
    </border>
    <border>
      <left style="thin"/>
      <right style="thin"/>
      <top>
        <color indexed="63"/>
      </top>
      <bottom>
        <color indexed="63"/>
      </bottom>
    </border>
    <border>
      <left style="thin"/>
      <right style="thin"/>
      <top style="thin">
        <color indexed="55"/>
      </top>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color indexed="55"/>
      </bottom>
    </border>
    <border>
      <left style="thin"/>
      <right style="thin"/>
      <top style="thin">
        <color indexed="55"/>
      </top>
      <bottom>
        <color indexed="63"/>
      </bottom>
    </border>
    <border>
      <left style="thin"/>
      <right style="thin"/>
      <top>
        <color indexed="63"/>
      </top>
      <bottom style="thin">
        <color indexed="23"/>
      </bottom>
    </border>
    <border>
      <left style="thin"/>
      <right style="thin"/>
      <top style="thin">
        <color indexed="23"/>
      </top>
      <bottom>
        <color indexed="63"/>
      </bottom>
    </border>
    <border>
      <left style="thin"/>
      <right style="thin"/>
      <top style="thin">
        <color indexed="2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quotePrefix="1">
      <protection locked="0"/>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center"/>
    </xf>
    <xf numFmtId="0" fontId="3" fillId="0" borderId="10" xfId="0" applyFont="1" applyBorder="1" applyAlignment="1">
      <alignment/>
    </xf>
    <xf numFmtId="0" fontId="56" fillId="0" borderId="10" xfId="53" applyBorder="1" applyAlignment="1">
      <alignment/>
    </xf>
    <xf numFmtId="0" fontId="7" fillId="0" borderId="0" xfId="0" applyFont="1" applyAlignment="1">
      <alignment/>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6" fillId="33" borderId="10" xfId="0" applyFont="1" applyFill="1" applyBorder="1" applyAlignment="1">
      <alignment horizontal="center"/>
    </xf>
    <xf numFmtId="0" fontId="6" fillId="33" borderId="10" xfId="0" applyFont="1" applyFill="1" applyBorder="1" applyAlignment="1">
      <alignment/>
    </xf>
    <xf numFmtId="0" fontId="56" fillId="0" borderId="0" xfId="53" applyAlignment="1">
      <alignment/>
    </xf>
    <xf numFmtId="165" fontId="13" fillId="0" borderId="11" xfId="0" applyNumberFormat="1" applyFont="1" applyFill="1" applyBorder="1" applyAlignment="1">
      <alignment/>
    </xf>
    <xf numFmtId="0" fontId="15" fillId="0" borderId="0" xfId="0" applyFont="1" applyAlignment="1">
      <alignment/>
    </xf>
    <xf numFmtId="0" fontId="13" fillId="0" borderId="0" xfId="0" applyFont="1" applyAlignment="1">
      <alignment/>
    </xf>
    <xf numFmtId="0" fontId="16" fillId="0" borderId="0" xfId="0" applyFont="1" applyAlignment="1">
      <alignment/>
    </xf>
    <xf numFmtId="0" fontId="16" fillId="0" borderId="0" xfId="0" applyFont="1" applyBorder="1" applyAlignment="1">
      <alignment/>
    </xf>
    <xf numFmtId="0" fontId="13" fillId="0" borderId="0" xfId="0" applyFont="1" applyAlignment="1">
      <alignment horizontal="left"/>
    </xf>
    <xf numFmtId="0" fontId="18" fillId="0" borderId="0" xfId="0" applyFont="1" applyAlignment="1">
      <alignment/>
    </xf>
    <xf numFmtId="165" fontId="18" fillId="0" borderId="0" xfId="0" applyNumberFormat="1" applyFont="1" applyAlignment="1">
      <alignment/>
    </xf>
    <xf numFmtId="165" fontId="16" fillId="0" borderId="0" xfId="0" applyNumberFormat="1" applyFont="1" applyAlignment="1">
      <alignment/>
    </xf>
    <xf numFmtId="0" fontId="18" fillId="0" borderId="0" xfId="0" applyFont="1" applyBorder="1" applyAlignment="1">
      <alignment/>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Border="1" applyAlignment="1">
      <alignment horizontal="center"/>
    </xf>
    <xf numFmtId="165" fontId="18" fillId="0" borderId="0" xfId="0" applyNumberFormat="1" applyFont="1" applyBorder="1" applyAlignment="1">
      <alignment/>
    </xf>
    <xf numFmtId="0" fontId="14" fillId="0" borderId="0" xfId="0" applyFont="1" applyBorder="1" applyAlignment="1">
      <alignment/>
    </xf>
    <xf numFmtId="0" fontId="15" fillId="0" borderId="0" xfId="0" applyFont="1" applyBorder="1" applyAlignment="1">
      <alignment/>
    </xf>
    <xf numFmtId="0" fontId="18" fillId="0" borderId="0" xfId="0" applyFont="1" applyBorder="1" applyAlignment="1">
      <alignment/>
    </xf>
    <xf numFmtId="0" fontId="13" fillId="0" borderId="0" xfId="0" applyFont="1" applyBorder="1" applyAlignment="1">
      <alignment/>
    </xf>
    <xf numFmtId="0" fontId="18" fillId="0" borderId="12" xfId="0" applyFont="1" applyBorder="1" applyAlignment="1">
      <alignment/>
    </xf>
    <xf numFmtId="14" fontId="13" fillId="0" borderId="10" xfId="0" applyNumberFormat="1" applyFont="1" applyFill="1" applyBorder="1" applyAlignment="1">
      <alignment vertical="center"/>
    </xf>
    <xf numFmtId="165" fontId="13" fillId="0" borderId="10" xfId="0" applyNumberFormat="1" applyFont="1" applyBorder="1" applyAlignment="1">
      <alignment/>
    </xf>
    <xf numFmtId="165" fontId="14" fillId="0" borderId="10" xfId="0" applyNumberFormat="1" applyFont="1" applyBorder="1" applyAlignment="1">
      <alignment/>
    </xf>
    <xf numFmtId="165" fontId="15" fillId="0" borderId="0" xfId="0" applyNumberFormat="1" applyFont="1" applyBorder="1" applyAlignment="1">
      <alignment/>
    </xf>
    <xf numFmtId="165" fontId="13" fillId="0" borderId="10" xfId="0" applyNumberFormat="1" applyFont="1" applyFill="1" applyBorder="1" applyAlignment="1">
      <alignment/>
    </xf>
    <xf numFmtId="165" fontId="14" fillId="0" borderId="10" xfId="0" applyNumberFormat="1" applyFont="1" applyFill="1" applyBorder="1" applyAlignment="1">
      <alignment/>
    </xf>
    <xf numFmtId="0" fontId="14" fillId="0" borderId="13" xfId="0" applyFont="1" applyBorder="1" applyAlignment="1">
      <alignment horizontal="left"/>
    </xf>
    <xf numFmtId="165" fontId="14" fillId="0" borderId="13" xfId="0" applyNumberFormat="1" applyFont="1" applyBorder="1" applyAlignment="1">
      <alignment/>
    </xf>
    <xf numFmtId="0" fontId="14" fillId="0" borderId="14" xfId="0" applyFont="1" applyBorder="1" applyAlignment="1">
      <alignment horizontal="left" vertical="center"/>
    </xf>
    <xf numFmtId="0" fontId="14" fillId="0" borderId="15" xfId="0" applyFont="1" applyBorder="1" applyAlignment="1">
      <alignment horizontal="left" vertical="center"/>
    </xf>
    <xf numFmtId="49" fontId="13" fillId="0" borderId="10" xfId="0" applyNumberFormat="1" applyFont="1" applyFill="1" applyBorder="1" applyAlignment="1">
      <alignment horizontal="center" wrapText="1"/>
    </xf>
    <xf numFmtId="0" fontId="14" fillId="0" borderId="0" xfId="0" applyFont="1" applyBorder="1" applyAlignment="1">
      <alignment horizontal="left"/>
    </xf>
    <xf numFmtId="165" fontId="14" fillId="0" borderId="0" xfId="0" applyNumberFormat="1" applyFont="1" applyBorder="1" applyAlignment="1">
      <alignment/>
    </xf>
    <xf numFmtId="0" fontId="14" fillId="0" borderId="10" xfId="0" applyFont="1" applyBorder="1" applyAlignment="1">
      <alignment/>
    </xf>
    <xf numFmtId="165" fontId="13" fillId="0" borderId="10" xfId="0" applyNumberFormat="1" applyFont="1" applyBorder="1" applyAlignment="1">
      <alignment horizontal="center"/>
    </xf>
    <xf numFmtId="0" fontId="13" fillId="0" borderId="10" xfId="0" applyFont="1" applyBorder="1" applyAlignment="1">
      <alignment/>
    </xf>
    <xf numFmtId="165" fontId="18" fillId="0" borderId="0" xfId="0"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164" fontId="20" fillId="0" borderId="10" xfId="42" applyNumberFormat="1" applyFont="1" applyBorder="1" applyAlignment="1">
      <alignment/>
      <protection locked="0"/>
    </xf>
    <xf numFmtId="14" fontId="13" fillId="0" borderId="10" xfId="0" applyNumberFormat="1" applyFont="1" applyFill="1" applyBorder="1" applyAlignment="1">
      <alignment/>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3" fillId="0" borderId="0" xfId="0" applyFont="1" applyBorder="1" applyAlignment="1">
      <alignment/>
    </xf>
    <xf numFmtId="0" fontId="14" fillId="0" borderId="10" xfId="0" applyFont="1" applyBorder="1" applyAlignment="1">
      <alignment vertical="top" wrapText="1"/>
    </xf>
    <xf numFmtId="0" fontId="14"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justify" vertical="top" wrapText="1"/>
    </xf>
    <xf numFmtId="0" fontId="13" fillId="0" borderId="10" xfId="0" applyFont="1" applyBorder="1" applyAlignment="1">
      <alignment/>
    </xf>
    <xf numFmtId="165" fontId="13" fillId="0" borderId="0" xfId="0" applyNumberFormat="1" applyFont="1" applyBorder="1" applyAlignment="1">
      <alignment/>
    </xf>
    <xf numFmtId="165" fontId="13" fillId="0" borderId="0" xfId="0" applyNumberFormat="1" applyFont="1" applyBorder="1" applyAlignment="1">
      <alignment/>
    </xf>
    <xf numFmtId="0" fontId="14" fillId="0" borderId="16" xfId="0" applyFont="1" applyBorder="1" applyAlignment="1">
      <alignment vertical="top" wrapText="1"/>
    </xf>
    <xf numFmtId="2" fontId="14" fillId="0" borderId="10" xfId="42" applyNumberFormat="1" applyFont="1" applyBorder="1" applyAlignment="1">
      <alignment vertical="top" wrapText="1"/>
      <protection locked="0"/>
    </xf>
    <xf numFmtId="0" fontId="14" fillId="0" borderId="10" xfId="0" applyFont="1" applyBorder="1" applyAlignment="1">
      <alignment horizontal="justify" vertical="top" wrapText="1"/>
    </xf>
    <xf numFmtId="2" fontId="14" fillId="0" borderId="0" xfId="42" applyNumberFormat="1" applyFont="1" applyBorder="1" applyAlignment="1">
      <alignment vertical="top" wrapText="1"/>
      <protection locked="0"/>
    </xf>
    <xf numFmtId="0" fontId="14" fillId="0" borderId="0" xfId="0" applyFont="1" applyBorder="1" applyAlignment="1">
      <alignment horizontal="justify" vertical="top" wrapText="1"/>
    </xf>
    <xf numFmtId="165" fontId="14" fillId="0" borderId="0" xfId="0" applyNumberFormat="1" applyFont="1" applyBorder="1" applyAlignment="1">
      <alignment/>
    </xf>
    <xf numFmtId="0" fontId="14" fillId="0" borderId="0" xfId="0" applyFont="1" applyBorder="1" applyAlignment="1">
      <alignment/>
    </xf>
    <xf numFmtId="0" fontId="0" fillId="0" borderId="0" xfId="0" applyBorder="1" applyAlignment="1">
      <alignment/>
    </xf>
    <xf numFmtId="14" fontId="13" fillId="0" borderId="0" xfId="0" applyNumberFormat="1" applyFont="1" applyFill="1" applyBorder="1" applyAlignment="1">
      <alignment vertical="center"/>
    </xf>
    <xf numFmtId="165" fontId="13" fillId="0" borderId="17" xfId="0" applyNumberFormat="1" applyFont="1" applyBorder="1" applyAlignment="1">
      <alignment/>
    </xf>
    <xf numFmtId="14" fontId="13" fillId="0" borderId="18" xfId="0" applyNumberFormat="1" applyFont="1" applyFill="1" applyBorder="1" applyAlignment="1">
      <alignment vertical="center"/>
    </xf>
    <xf numFmtId="165" fontId="13" fillId="0" borderId="19" xfId="0" applyNumberFormat="1" applyFont="1" applyBorder="1" applyAlignment="1">
      <alignment/>
    </xf>
    <xf numFmtId="14" fontId="13" fillId="0" borderId="20" xfId="0" applyNumberFormat="1" applyFont="1" applyFill="1" applyBorder="1" applyAlignment="1">
      <alignment vertical="center"/>
    </xf>
    <xf numFmtId="165" fontId="13" fillId="0" borderId="21" xfId="0" applyNumberFormat="1" applyFont="1" applyBorder="1" applyAlignment="1">
      <alignment/>
    </xf>
    <xf numFmtId="0" fontId="14" fillId="0" borderId="0" xfId="0" applyFont="1" applyBorder="1" applyAlignment="1">
      <alignment horizontal="center"/>
    </xf>
    <xf numFmtId="0" fontId="13" fillId="0" borderId="0" xfId="0" applyFont="1" applyBorder="1" applyAlignment="1" quotePrefix="1">
      <alignment/>
    </xf>
    <xf numFmtId="41" fontId="13" fillId="0" borderId="0" xfId="0" applyNumberFormat="1" applyFont="1" applyBorder="1" applyAlignment="1">
      <alignment horizontal="center"/>
    </xf>
    <xf numFmtId="41" fontId="13" fillId="0" borderId="22" xfId="0" applyNumberFormat="1" applyFont="1" applyBorder="1" applyAlignment="1">
      <alignment horizontal="center"/>
    </xf>
    <xf numFmtId="41" fontId="14" fillId="0" borderId="0" xfId="0" applyNumberFormat="1" applyFont="1" applyBorder="1" applyAlignment="1">
      <alignment horizontal="center"/>
    </xf>
    <xf numFmtId="0" fontId="15" fillId="0" borderId="0" xfId="0" applyFont="1" applyBorder="1" applyAlignment="1">
      <alignment horizontal="center"/>
    </xf>
    <xf numFmtId="0" fontId="14" fillId="0" borderId="12" xfId="0" applyFont="1" applyBorder="1" applyAlignment="1">
      <alignment horizontal="center" vertical="center" wrapText="1"/>
    </xf>
    <xf numFmtId="165" fontId="14" fillId="0" borderId="12" xfId="0" applyNumberFormat="1" applyFont="1" applyBorder="1" applyAlignment="1">
      <alignment/>
    </xf>
    <xf numFmtId="165" fontId="13" fillId="0" borderId="12" xfId="0" applyNumberFormat="1" applyFont="1" applyBorder="1" applyAlignment="1">
      <alignment/>
    </xf>
    <xf numFmtId="165" fontId="14" fillId="0" borderId="0" xfId="0" applyNumberFormat="1" applyFont="1" applyAlignment="1">
      <alignment horizontal="center"/>
    </xf>
    <xf numFmtId="165" fontId="17" fillId="0" borderId="0" xfId="0" applyNumberFormat="1" applyFont="1" applyAlignment="1">
      <alignment horizontal="center"/>
    </xf>
    <xf numFmtId="0" fontId="13" fillId="0" borderId="0" xfId="0" applyFont="1" applyBorder="1" applyAlignment="1">
      <alignment wrapText="1"/>
    </xf>
    <xf numFmtId="0" fontId="13" fillId="0" borderId="0" xfId="0" applyFont="1" applyBorder="1" applyAlignment="1">
      <alignment/>
    </xf>
    <xf numFmtId="0" fontId="18" fillId="0" borderId="0" xfId="0" applyFont="1" applyBorder="1" applyAlignment="1">
      <alignment/>
    </xf>
    <xf numFmtId="165" fontId="19" fillId="0" borderId="0" xfId="0" applyNumberFormat="1" applyFont="1" applyAlignment="1">
      <alignment horizontal="center"/>
    </xf>
    <xf numFmtId="165" fontId="18" fillId="0" borderId="0" xfId="0" applyNumberFormat="1" applyFont="1" applyAlignment="1">
      <alignment horizontal="center" vertical="center"/>
    </xf>
    <xf numFmtId="0" fontId="18" fillId="0" borderId="0" xfId="0" applyFont="1" applyBorder="1" applyAlignment="1">
      <alignment horizontal="center"/>
    </xf>
    <xf numFmtId="0" fontId="14" fillId="0" borderId="0" xfId="0" applyFont="1" applyBorder="1" applyAlignment="1">
      <alignment/>
    </xf>
    <xf numFmtId="0" fontId="18" fillId="0" borderId="12" xfId="0" applyFont="1" applyBorder="1" applyAlignment="1">
      <alignment/>
    </xf>
    <xf numFmtId="0" fontId="14" fillId="0" borderId="0" xfId="0" applyFont="1" applyBorder="1" applyAlignment="1">
      <alignment wrapText="1"/>
    </xf>
    <xf numFmtId="0" fontId="13" fillId="0" borderId="0" xfId="0" applyFont="1" applyBorder="1" applyAlignment="1">
      <alignment horizontal="center" wrapText="1"/>
    </xf>
    <xf numFmtId="0" fontId="13" fillId="0" borderId="0" xfId="0" applyFont="1" applyBorder="1" applyAlignment="1">
      <alignment horizontal="left" wrapText="1"/>
    </xf>
    <xf numFmtId="0" fontId="14" fillId="0" borderId="14" xfId="0" applyFont="1" applyBorder="1" applyAlignment="1">
      <alignment horizontal="left" wrapText="1"/>
    </xf>
    <xf numFmtId="0" fontId="14" fillId="0" borderId="15" xfId="0" applyFont="1" applyBorder="1" applyAlignment="1">
      <alignment horizontal="left" wrapText="1"/>
    </xf>
    <xf numFmtId="0" fontId="14" fillId="0" borderId="23" xfId="0" applyFont="1" applyBorder="1" applyAlignment="1">
      <alignment horizontal="left" wrapText="1"/>
    </xf>
    <xf numFmtId="0" fontId="13" fillId="0" borderId="14" xfId="0" applyFont="1" applyBorder="1" applyAlignment="1">
      <alignment/>
    </xf>
    <xf numFmtId="0" fontId="13" fillId="0" borderId="15" xfId="0" applyFont="1" applyBorder="1" applyAlignment="1">
      <alignment/>
    </xf>
    <xf numFmtId="0" fontId="13" fillId="0" borderId="23" xfId="0" applyFont="1" applyBorder="1" applyAlignment="1">
      <alignment/>
    </xf>
    <xf numFmtId="0" fontId="14" fillId="0" borderId="14" xfId="0" applyFont="1" applyBorder="1" applyAlignment="1">
      <alignment horizontal="left"/>
    </xf>
    <xf numFmtId="0" fontId="14" fillId="0" borderId="15" xfId="0" applyFont="1" applyBorder="1" applyAlignment="1">
      <alignment horizontal="left"/>
    </xf>
    <xf numFmtId="0" fontId="14" fillId="0" borderId="23" xfId="0" applyFont="1" applyBorder="1" applyAlignment="1">
      <alignment horizontal="left"/>
    </xf>
    <xf numFmtId="0" fontId="14" fillId="0" borderId="14" xfId="0" applyFont="1" applyFill="1" applyBorder="1" applyAlignment="1">
      <alignment horizontal="left" shrinkToFit="1"/>
    </xf>
    <xf numFmtId="0" fontId="14" fillId="0" borderId="15" xfId="0" applyFont="1" applyFill="1" applyBorder="1" applyAlignment="1">
      <alignment horizontal="left" shrinkToFit="1"/>
    </xf>
    <xf numFmtId="0" fontId="14" fillId="0" borderId="23" xfId="0" applyFont="1" applyFill="1" applyBorder="1" applyAlignment="1">
      <alignment horizontal="left" shrinkToFit="1"/>
    </xf>
    <xf numFmtId="0" fontId="13" fillId="0" borderId="14" xfId="0" applyFont="1" applyFill="1" applyBorder="1" applyAlignment="1">
      <alignment/>
    </xf>
    <xf numFmtId="0" fontId="13" fillId="0" borderId="15" xfId="0" applyFont="1" applyFill="1" applyBorder="1" applyAlignment="1">
      <alignment/>
    </xf>
    <xf numFmtId="0" fontId="13" fillId="0" borderId="23" xfId="0" applyFont="1" applyFill="1" applyBorder="1" applyAlignment="1">
      <alignment/>
    </xf>
    <xf numFmtId="0" fontId="14" fillId="0" borderId="14" xfId="0" applyFont="1" applyFill="1" applyBorder="1" applyAlignment="1">
      <alignment horizontal="left"/>
    </xf>
    <xf numFmtId="0" fontId="14" fillId="0" borderId="15" xfId="0" applyFont="1" applyFill="1" applyBorder="1" applyAlignment="1">
      <alignment horizontal="left"/>
    </xf>
    <xf numFmtId="0" fontId="14" fillId="0" borderId="23" xfId="0" applyFont="1" applyFill="1" applyBorder="1" applyAlignment="1">
      <alignment horizontal="left"/>
    </xf>
    <xf numFmtId="49" fontId="13" fillId="0" borderId="14"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13" fillId="0" borderId="14" xfId="0" applyFont="1" applyBorder="1" applyAlignment="1">
      <alignment horizontal="left"/>
    </xf>
    <xf numFmtId="0" fontId="13" fillId="0" borderId="15" xfId="0" applyFont="1" applyBorder="1" applyAlignment="1">
      <alignment horizontal="left"/>
    </xf>
    <xf numFmtId="165" fontId="13" fillId="0" borderId="14" xfId="0" applyNumberFormat="1" applyFont="1" applyBorder="1" applyAlignment="1">
      <alignment horizontal="center"/>
    </xf>
    <xf numFmtId="165" fontId="13" fillId="0" borderId="23" xfId="0" applyNumberFormat="1" applyFont="1" applyBorder="1" applyAlignment="1">
      <alignment horizontal="center"/>
    </xf>
    <xf numFmtId="165" fontId="13" fillId="0" borderId="14" xfId="0" applyNumberFormat="1" applyFont="1" applyBorder="1" applyAlignment="1">
      <alignment horizontal="right"/>
    </xf>
    <xf numFmtId="165" fontId="13" fillId="0" borderId="23" xfId="0" applyNumberFormat="1" applyFont="1" applyBorder="1" applyAlignment="1">
      <alignment horizontal="right"/>
    </xf>
    <xf numFmtId="165" fontId="14" fillId="0" borderId="14" xfId="0" applyNumberFormat="1" applyFont="1" applyBorder="1" applyAlignment="1">
      <alignment horizontal="right"/>
    </xf>
    <xf numFmtId="165" fontId="14" fillId="0" borderId="23" xfId="0" applyNumberFormat="1" applyFont="1" applyBorder="1" applyAlignment="1">
      <alignment horizontal="right"/>
    </xf>
    <xf numFmtId="0" fontId="14" fillId="0" borderId="14" xfId="0" applyFont="1" applyBorder="1" applyAlignment="1">
      <alignment horizontal="left" shrinkToFit="1"/>
    </xf>
    <xf numFmtId="0" fontId="14" fillId="0" borderId="15" xfId="0" applyFont="1" applyBorder="1" applyAlignment="1">
      <alignment horizontal="left" shrinkToFit="1"/>
    </xf>
    <xf numFmtId="0" fontId="14" fillId="0" borderId="23" xfId="0" applyFont="1" applyBorder="1" applyAlignment="1">
      <alignment horizontal="left" shrinkToFit="1"/>
    </xf>
    <xf numFmtId="0" fontId="13" fillId="0" borderId="23" xfId="0" applyFont="1" applyBorder="1" applyAlignment="1">
      <alignment horizontal="left"/>
    </xf>
    <xf numFmtId="0" fontId="13" fillId="0" borderId="14" xfId="0" applyFont="1" applyBorder="1" applyAlignment="1" quotePrefix="1">
      <alignment horizontal="left"/>
    </xf>
    <xf numFmtId="0" fontId="13" fillId="0" borderId="14" xfId="0" applyFont="1" applyBorder="1" applyAlignment="1">
      <alignment horizontal="left" shrinkToFit="1"/>
    </xf>
    <xf numFmtId="0" fontId="13" fillId="0" borderId="15" xfId="0" applyFont="1" applyBorder="1" applyAlignment="1">
      <alignment horizontal="left" shrinkToFit="1"/>
    </xf>
    <xf numFmtId="0" fontId="13" fillId="0" borderId="23" xfId="0" applyFont="1" applyBorder="1" applyAlignment="1">
      <alignment horizontal="left" shrinkToFit="1"/>
    </xf>
    <xf numFmtId="0" fontId="14" fillId="0" borderId="14" xfId="0" applyFont="1" applyBorder="1" applyAlignment="1">
      <alignment/>
    </xf>
    <xf numFmtId="0" fontId="2" fillId="0" borderId="15" xfId="0" applyFont="1" applyBorder="1" applyAlignment="1">
      <alignment/>
    </xf>
    <xf numFmtId="0" fontId="2" fillId="0" borderId="23" xfId="0" applyFont="1" applyBorder="1" applyAlignment="1">
      <alignment/>
    </xf>
    <xf numFmtId="2" fontId="13" fillId="0" borderId="14" xfId="42" applyNumberFormat="1" applyFont="1" applyBorder="1" applyAlignment="1">
      <alignment horizontal="left" vertical="top" wrapText="1"/>
      <protection locked="0"/>
    </xf>
    <xf numFmtId="2" fontId="13" fillId="0" borderId="23" xfId="42" applyNumberFormat="1" applyFont="1" applyBorder="1" applyAlignment="1">
      <alignment horizontal="left" vertical="top" wrapText="1"/>
      <protection locked="0"/>
    </xf>
    <xf numFmtId="2" fontId="13" fillId="0" borderId="0" xfId="42" applyNumberFormat="1" applyFont="1" applyBorder="1" applyAlignment="1">
      <alignment horizontal="left" vertical="top" wrapText="1"/>
      <protection locked="0"/>
    </xf>
    <xf numFmtId="0" fontId="14" fillId="0" borderId="10" xfId="0" applyFont="1" applyBorder="1" applyAlignment="1">
      <alignment/>
    </xf>
    <xf numFmtId="0" fontId="13" fillId="0" borderId="24" xfId="0" applyFont="1" applyBorder="1" applyAlignment="1">
      <alignment/>
    </xf>
    <xf numFmtId="0" fontId="13" fillId="0" borderId="19" xfId="0" applyFont="1" applyBorder="1" applyAlignment="1">
      <alignment/>
    </xf>
    <xf numFmtId="0" fontId="13" fillId="0" borderId="25" xfId="0" applyFont="1" applyBorder="1" applyAlignment="1">
      <alignment/>
    </xf>
    <xf numFmtId="0" fontId="14" fillId="0" borderId="10" xfId="0" applyFont="1" applyBorder="1" applyAlignment="1">
      <alignment horizontal="left"/>
    </xf>
    <xf numFmtId="0" fontId="14" fillId="0" borderId="15" xfId="0" applyFont="1" applyBorder="1" applyAlignment="1">
      <alignment/>
    </xf>
    <xf numFmtId="0" fontId="14" fillId="0" borderId="23" xfId="0" applyFont="1" applyBorder="1" applyAlignment="1">
      <alignment/>
    </xf>
    <xf numFmtId="0" fontId="13" fillId="0" borderId="14" xfId="0" applyFont="1" applyBorder="1" applyAlignment="1">
      <alignment shrinkToFit="1"/>
    </xf>
    <xf numFmtId="0" fontId="13" fillId="0" borderId="15" xfId="0" applyFont="1" applyBorder="1" applyAlignment="1">
      <alignment shrinkToFit="1"/>
    </xf>
    <xf numFmtId="0" fontId="13" fillId="0" borderId="23" xfId="0" applyFont="1" applyBorder="1" applyAlignment="1">
      <alignment shrinkToFit="1"/>
    </xf>
    <xf numFmtId="0" fontId="13" fillId="0" borderId="14" xfId="0" applyFont="1" applyBorder="1" applyAlignment="1">
      <alignment wrapText="1" shrinkToFit="1"/>
    </xf>
    <xf numFmtId="0" fontId="13" fillId="0" borderId="10" xfId="0" applyFont="1" applyBorder="1" applyAlignment="1">
      <alignment shrinkToFit="1"/>
    </xf>
    <xf numFmtId="0" fontId="21" fillId="0" borderId="0" xfId="0" applyFont="1" applyBorder="1" applyAlignment="1">
      <alignment horizontal="center"/>
    </xf>
    <xf numFmtId="0" fontId="15" fillId="0" borderId="0" xfId="0" applyFont="1" applyBorder="1" applyAlignment="1">
      <alignment horizontal="center"/>
    </xf>
    <xf numFmtId="0" fontId="39" fillId="0" borderId="0" xfId="0" applyFont="1" applyAlignment="1">
      <alignment/>
    </xf>
    <xf numFmtId="0" fontId="40" fillId="0" borderId="0" xfId="0" applyFont="1" applyAlignment="1">
      <alignment/>
    </xf>
    <xf numFmtId="0" fontId="13" fillId="0" borderId="0" xfId="0" applyFont="1" applyAlignment="1">
      <alignment/>
    </xf>
    <xf numFmtId="0" fontId="41" fillId="0" borderId="0" xfId="0" applyFont="1" applyAlignment="1">
      <alignment horizontal="center"/>
    </xf>
    <xf numFmtId="0" fontId="42" fillId="0" borderId="0" xfId="0" applyFont="1" applyAlignment="1">
      <alignment horizontal="center"/>
    </xf>
    <xf numFmtId="0" fontId="15" fillId="0" borderId="0" xfId="0" applyFont="1" applyAlignment="1">
      <alignment horizontal="center" vertical="center"/>
    </xf>
    <xf numFmtId="0" fontId="10" fillId="0" borderId="0" xfId="0" applyFont="1" applyAlignment="1">
      <alignment horizontal="center" vertical="center"/>
    </xf>
    <xf numFmtId="0" fontId="43" fillId="0" borderId="0" xfId="0" applyFont="1" applyAlignment="1">
      <alignment/>
    </xf>
    <xf numFmtId="165" fontId="43" fillId="0" borderId="0" xfId="0" applyNumberFormat="1" applyFont="1" applyAlignment="1">
      <alignment/>
    </xf>
    <xf numFmtId="0" fontId="14" fillId="0" borderId="10" xfId="0" applyFont="1" applyFill="1" applyBorder="1" applyAlignment="1">
      <alignment horizontal="center" vertical="center" wrapText="1"/>
    </xf>
    <xf numFmtId="165"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0" fontId="14" fillId="0" borderId="26" xfId="0" applyFont="1" applyFill="1" applyBorder="1" applyAlignment="1">
      <alignment/>
    </xf>
    <xf numFmtId="0" fontId="13" fillId="0" borderId="11" xfId="0" applyFont="1" applyFill="1" applyBorder="1" applyAlignment="1">
      <alignment/>
    </xf>
    <xf numFmtId="0" fontId="14" fillId="0" borderId="11" xfId="0" applyFont="1" applyFill="1" applyBorder="1" applyAlignment="1">
      <alignment/>
    </xf>
    <xf numFmtId="165" fontId="14" fillId="0" borderId="11" xfId="0" applyNumberFormat="1" applyFont="1" applyFill="1" applyBorder="1" applyAlignment="1">
      <alignment/>
    </xf>
    <xf numFmtId="0" fontId="13" fillId="0" borderId="11" xfId="0" applyFont="1" applyFill="1" applyBorder="1" applyAlignment="1" quotePrefix="1">
      <alignment/>
    </xf>
    <xf numFmtId="0" fontId="13" fillId="0" borderId="27" xfId="0" applyFont="1" applyFill="1" applyBorder="1" applyAlignment="1">
      <alignment/>
    </xf>
    <xf numFmtId="165" fontId="40" fillId="0" borderId="0" xfId="0" applyNumberFormat="1" applyFont="1" applyAlignment="1">
      <alignment/>
    </xf>
    <xf numFmtId="0" fontId="14" fillId="0" borderId="11" xfId="0" applyFont="1" applyBorder="1" applyAlignment="1">
      <alignment/>
    </xf>
    <xf numFmtId="165" fontId="21" fillId="0" borderId="0" xfId="0" applyNumberFormat="1" applyFont="1" applyAlignment="1">
      <alignment horizontal="center"/>
    </xf>
    <xf numFmtId="165" fontId="13" fillId="0" borderId="0" xfId="0" applyNumberFormat="1" applyFont="1" applyAlignment="1">
      <alignment/>
    </xf>
    <xf numFmtId="0" fontId="43" fillId="0" borderId="10" xfId="0" applyFont="1" applyBorder="1" applyAlignment="1">
      <alignment/>
    </xf>
    <xf numFmtId="0" fontId="10" fillId="0" borderId="0" xfId="0" applyFont="1" applyAlignment="1">
      <alignment/>
    </xf>
    <xf numFmtId="164" fontId="43" fillId="0" borderId="10" xfId="42" applyNumberFormat="1" applyFont="1" applyBorder="1" applyAlignment="1">
      <alignment horizontal="center"/>
      <protection locked="0"/>
    </xf>
    <xf numFmtId="165" fontId="43" fillId="0" borderId="0" xfId="0" applyNumberFormat="1" applyFont="1" applyAlignment="1">
      <alignment horizontal="center"/>
    </xf>
    <xf numFmtId="0" fontId="15" fillId="0" borderId="0" xfId="0" applyFont="1" applyAlignment="1">
      <alignment horizontal="center"/>
    </xf>
    <xf numFmtId="171" fontId="0" fillId="0" borderId="0" xfId="42" applyNumberFormat="1" applyFont="1" applyAlignment="1" applyProtection="1">
      <alignment/>
      <protection/>
    </xf>
    <xf numFmtId="172" fontId="0" fillId="0" borderId="0" xfId="42" applyNumberFormat="1" applyFont="1" applyAlignment="1" applyProtection="1">
      <alignment/>
      <protection/>
    </xf>
    <xf numFmtId="0" fontId="39" fillId="0" borderId="0" xfId="0" applyFont="1" applyAlignment="1">
      <alignment horizontal="left"/>
    </xf>
    <xf numFmtId="165" fontId="39" fillId="0" borderId="0" xfId="0" applyNumberFormat="1" applyFont="1" applyAlignment="1">
      <alignment/>
    </xf>
    <xf numFmtId="0" fontId="44" fillId="0" borderId="0" xfId="0" applyFont="1" applyAlignment="1">
      <alignment horizontal="center"/>
    </xf>
    <xf numFmtId="0" fontId="14" fillId="0" borderId="0" xfId="0" applyFont="1" applyAlignment="1">
      <alignment horizontal="center" vertical="center"/>
    </xf>
    <xf numFmtId="4" fontId="0" fillId="0" borderId="0" xfId="42" applyNumberFormat="1" applyFont="1" applyAlignment="1" applyProtection="1">
      <alignment/>
      <protection/>
    </xf>
    <xf numFmtId="0" fontId="14" fillId="0" borderId="11" xfId="0" applyFont="1" applyFill="1" applyBorder="1" applyAlignment="1">
      <alignment wrapText="1"/>
    </xf>
    <xf numFmtId="0" fontId="0" fillId="0" borderId="0" xfId="42" applyNumberFormat="1" applyFont="1" applyAlignment="1" applyProtection="1">
      <alignment/>
      <protection/>
    </xf>
    <xf numFmtId="0" fontId="14" fillId="0" borderId="28" xfId="0" applyFont="1" applyFill="1" applyBorder="1" applyAlignment="1">
      <alignment/>
    </xf>
    <xf numFmtId="165" fontId="14" fillId="0" borderId="28" xfId="0" applyNumberFormat="1" applyFont="1" applyFill="1" applyBorder="1" applyAlignment="1">
      <alignment/>
    </xf>
    <xf numFmtId="165" fontId="15" fillId="0" borderId="0" xfId="0" applyNumberFormat="1" applyFont="1" applyAlignment="1">
      <alignment/>
    </xf>
    <xf numFmtId="0" fontId="45" fillId="0" borderId="0" xfId="0" applyFont="1" applyAlignment="1">
      <alignment horizontal="center"/>
    </xf>
    <xf numFmtId="0" fontId="13" fillId="0" borderId="11" xfId="0" applyFont="1" applyFill="1" applyBorder="1" applyAlignment="1">
      <alignment wrapText="1"/>
    </xf>
    <xf numFmtId="0" fontId="15" fillId="0" borderId="0" xfId="0" applyFont="1" applyAlignment="1">
      <alignment/>
    </xf>
    <xf numFmtId="165" fontId="39" fillId="0" borderId="0" xfId="0" applyNumberFormat="1" applyFont="1" applyAlignment="1">
      <alignment horizontal="left"/>
    </xf>
    <xf numFmtId="43" fontId="14" fillId="0" borderId="26" xfId="42" applyFont="1" applyFill="1" applyBorder="1" applyAlignment="1">
      <alignment/>
      <protection locked="0"/>
    </xf>
    <xf numFmtId="164" fontId="14" fillId="0" borderId="11" xfId="42" applyNumberFormat="1" applyFont="1" applyFill="1" applyBorder="1" applyAlignment="1">
      <alignment/>
      <protection locked="0"/>
    </xf>
    <xf numFmtId="164" fontId="13" fillId="0" borderId="11" xfId="42" applyNumberFormat="1" applyFont="1" applyFill="1" applyBorder="1" applyAlignment="1">
      <alignment/>
      <protection locked="0"/>
    </xf>
    <xf numFmtId="165" fontId="18" fillId="0" borderId="0" xfId="0" applyNumberFormat="1" applyFont="1" applyAlignment="1">
      <alignment horizontal="center"/>
    </xf>
    <xf numFmtId="164" fontId="0" fillId="0" borderId="11" xfId="42" applyNumberFormat="1" applyFill="1" applyBorder="1" applyAlignment="1">
      <alignment/>
      <protection locked="0"/>
    </xf>
    <xf numFmtId="164" fontId="0" fillId="0" borderId="11" xfId="42" applyNumberFormat="1" applyBorder="1" applyAlignment="1">
      <alignment/>
      <protection locked="0"/>
    </xf>
    <xf numFmtId="164" fontId="0" fillId="0" borderId="27" xfId="42" applyNumberFormat="1" applyFill="1" applyBorder="1" applyAlignment="1">
      <alignment/>
      <protection locked="0"/>
    </xf>
    <xf numFmtId="164" fontId="0" fillId="0" borderId="10" xfId="42" applyNumberFormat="1" applyFill="1" applyBorder="1" applyAlignment="1">
      <alignment/>
      <protection locked="0"/>
    </xf>
    <xf numFmtId="164" fontId="0" fillId="0" borderId="10" xfId="42" applyNumberFormat="1" applyBorder="1" applyAlignment="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nh.le\Local%20Settings\Temporary%20Internet%20Files\Content.Outlook\3F32CZ2U\Bang%20C&#272;KT%20Quy%20I%20-%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nh.le\Local%20Settings\Temporary%20Internet%20Files\Content.Outlook\3F32CZ2U\Bang%20KQSXKD%20Quy%20II%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y I-2015"/>
      <sheetName val="Quy I-2015-HN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y II-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6"/>
  <sheetViews>
    <sheetView zoomScalePageLayoutView="0" workbookViewId="0" topLeftCell="A1">
      <selection activeCell="D13" sqref="D13"/>
    </sheetView>
  </sheetViews>
  <sheetFormatPr defaultColWidth="9.140625" defaultRowHeight="12.75"/>
  <cols>
    <col min="1" max="1" width="3.7109375" style="2" customWidth="1"/>
    <col min="2" max="2" width="12.421875" style="2" customWidth="1"/>
    <col min="3" max="3" width="47.57421875" style="2" customWidth="1"/>
    <col min="4" max="4" width="38.7109375" style="2" customWidth="1"/>
    <col min="5" max="16384" width="9.140625" style="2" customWidth="1"/>
  </cols>
  <sheetData>
    <row r="2" ht="15">
      <c r="B2" s="1" t="s">
        <v>250</v>
      </c>
    </row>
    <row r="3" ht="15">
      <c r="B3" s="3" t="s">
        <v>251</v>
      </c>
    </row>
    <row r="4" ht="15">
      <c r="B4" s="3" t="s">
        <v>252</v>
      </c>
    </row>
    <row r="7" ht="18.75">
      <c r="C7" s="4" t="s">
        <v>294</v>
      </c>
    </row>
    <row r="10" ht="15">
      <c r="D10" s="5" t="s">
        <v>269</v>
      </c>
    </row>
    <row r="11" spans="2:4" ht="15">
      <c r="B11" s="14" t="s">
        <v>253</v>
      </c>
      <c r="C11" s="15" t="s">
        <v>254</v>
      </c>
      <c r="D11" s="15" t="s">
        <v>255</v>
      </c>
    </row>
    <row r="12" spans="2:4" ht="15">
      <c r="B12" s="6">
        <v>1</v>
      </c>
      <c r="C12" s="7" t="s">
        <v>256</v>
      </c>
      <c r="D12" s="8" t="s">
        <v>267</v>
      </c>
    </row>
    <row r="13" spans="2:4" ht="15">
      <c r="B13" s="6">
        <v>2</v>
      </c>
      <c r="C13" s="7" t="s">
        <v>257</v>
      </c>
      <c r="D13" s="16" t="s">
        <v>501</v>
      </c>
    </row>
    <row r="14" spans="2:4" ht="15">
      <c r="B14" s="6">
        <v>3</v>
      </c>
      <c r="C14" s="7" t="s">
        <v>295</v>
      </c>
      <c r="D14" s="8" t="s">
        <v>268</v>
      </c>
    </row>
    <row r="15" spans="2:4" ht="15">
      <c r="B15" s="6">
        <v>4</v>
      </c>
      <c r="C15" s="7" t="s">
        <v>502</v>
      </c>
      <c r="D15" s="16" t="s">
        <v>503</v>
      </c>
    </row>
    <row r="16" spans="2:4" ht="15">
      <c r="B16" s="14"/>
      <c r="C16" s="14"/>
      <c r="D16" s="14"/>
    </row>
    <row r="18" spans="2:3" ht="15">
      <c r="B18" s="9" t="s">
        <v>258</v>
      </c>
      <c r="C18" s="10" t="s">
        <v>259</v>
      </c>
    </row>
    <row r="19" ht="15">
      <c r="C19" s="10" t="s">
        <v>260</v>
      </c>
    </row>
    <row r="20" ht="15">
      <c r="C20" s="10" t="s">
        <v>270</v>
      </c>
    </row>
    <row r="24" spans="2:4" ht="15">
      <c r="B24" s="11"/>
      <c r="C24" s="11"/>
      <c r="D24" s="12" t="s">
        <v>261</v>
      </c>
    </row>
    <row r="25" spans="2:4" ht="25.5">
      <c r="B25" s="13" t="s">
        <v>262</v>
      </c>
      <c r="C25" s="13" t="s">
        <v>263</v>
      </c>
      <c r="D25" s="13" t="s">
        <v>264</v>
      </c>
    </row>
    <row r="26" spans="2:4" ht="15">
      <c r="B26" s="12" t="s">
        <v>265</v>
      </c>
      <c r="C26" s="12" t="s">
        <v>265</v>
      </c>
      <c r="D26" s="12" t="s">
        <v>266</v>
      </c>
    </row>
  </sheetData>
  <sheetProtection/>
  <protectedRanges>
    <protectedRange sqref="B2:C4" name="Range2"/>
  </protectedRanges>
  <hyperlinks>
    <hyperlink ref="D12" location="BCĐKT_06001!A1" display="BCĐKT_06001"/>
    <hyperlink ref="D14" location="BCLCTienTe_06003!A1" display="BCLCTienTe_06003"/>
    <hyperlink ref="D13" location="KQHĐKD_06120!A1" display="KQHĐKD_06120"/>
    <hyperlink ref="D15" location="'Thuyet minh'!A1" display="BCTMTCQUY II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73"/>
  <sheetViews>
    <sheetView zoomScalePageLayoutView="0" workbookViewId="0" topLeftCell="A154">
      <selection activeCell="H19" sqref="H19"/>
    </sheetView>
  </sheetViews>
  <sheetFormatPr defaultColWidth="9.140625" defaultRowHeight="12.75"/>
  <cols>
    <col min="1" max="1" width="54.140625" style="170" customWidth="1"/>
    <col min="2" max="2" width="9.7109375" style="170" customWidth="1"/>
    <col min="3" max="3" width="12.57421875" style="170" customWidth="1"/>
    <col min="4" max="4" width="26.00390625" style="171" customWidth="1"/>
    <col min="5" max="5" width="25.140625" style="171" customWidth="1"/>
    <col min="6" max="16384" width="9.140625" style="164" customWidth="1"/>
  </cols>
  <sheetData>
    <row r="1" spans="1:4" ht="15.75">
      <c r="A1" s="170" t="s">
        <v>504</v>
      </c>
      <c r="D1" s="171" t="s">
        <v>505</v>
      </c>
    </row>
    <row r="2" spans="1:3" ht="15.75">
      <c r="A2" s="170" t="s">
        <v>506</v>
      </c>
      <c r="C2" s="170" t="s">
        <v>630</v>
      </c>
    </row>
    <row r="3" spans="1:2" ht="15.75">
      <c r="A3" s="170" t="s">
        <v>507</v>
      </c>
      <c r="B3" s="170" t="s">
        <v>631</v>
      </c>
    </row>
    <row r="4" ht="15.75">
      <c r="A4" s="170" t="s">
        <v>256</v>
      </c>
    </row>
    <row r="5" ht="15.75">
      <c r="A5" s="170" t="s">
        <v>306</v>
      </c>
    </row>
    <row r="6" spans="1:5" ht="23.25">
      <c r="A6" s="166" t="s">
        <v>256</v>
      </c>
      <c r="B6" s="167"/>
      <c r="C6" s="167"/>
      <c r="D6" s="167"/>
      <c r="E6" s="167"/>
    </row>
    <row r="7" spans="1:5" s="186" customFormat="1" ht="15">
      <c r="A7" s="168" t="s">
        <v>306</v>
      </c>
      <c r="B7" s="169"/>
      <c r="C7" s="169"/>
      <c r="D7" s="169"/>
      <c r="E7" s="169"/>
    </row>
    <row r="8" spans="1:5" ht="15.75">
      <c r="A8" s="185">
        <v>1</v>
      </c>
      <c r="B8" s="187">
        <v>2</v>
      </c>
      <c r="C8" s="187">
        <v>3</v>
      </c>
      <c r="D8" s="187">
        <v>4</v>
      </c>
      <c r="E8" s="187">
        <v>5</v>
      </c>
    </row>
    <row r="9" spans="1:5" ht="15.75">
      <c r="A9" s="185" t="s">
        <v>508</v>
      </c>
      <c r="B9" s="187" t="s">
        <v>46</v>
      </c>
      <c r="C9" s="187" t="s">
        <v>313</v>
      </c>
      <c r="D9" s="187">
        <v>19772363426</v>
      </c>
      <c r="E9" s="187">
        <v>27005724597</v>
      </c>
    </row>
    <row r="10" spans="1:5" ht="15.75">
      <c r="A10" s="185" t="s">
        <v>509</v>
      </c>
      <c r="B10" s="187" t="s">
        <v>47</v>
      </c>
      <c r="C10" s="187" t="s">
        <v>279</v>
      </c>
      <c r="D10" s="187">
        <v>11127991884</v>
      </c>
      <c r="E10" s="187">
        <v>12057852846</v>
      </c>
    </row>
    <row r="11" spans="1:5" ht="15.75">
      <c r="A11" s="185" t="s">
        <v>510</v>
      </c>
      <c r="B11" s="187" t="s">
        <v>48</v>
      </c>
      <c r="C11" s="187" t="s">
        <v>313</v>
      </c>
      <c r="D11" s="187">
        <v>1127991884</v>
      </c>
      <c r="E11" s="187">
        <v>2057852846</v>
      </c>
    </row>
    <row r="12" spans="1:5" ht="15.75">
      <c r="A12" s="185" t="s">
        <v>511</v>
      </c>
      <c r="B12" s="187" t="s">
        <v>49</v>
      </c>
      <c r="C12" s="187" t="s">
        <v>313</v>
      </c>
      <c r="D12" s="187">
        <v>10000000000</v>
      </c>
      <c r="E12" s="187">
        <v>10000000000</v>
      </c>
    </row>
    <row r="13" spans="1:5" ht="15.75">
      <c r="A13" s="185" t="s">
        <v>512</v>
      </c>
      <c r="B13" s="187" t="s">
        <v>50</v>
      </c>
      <c r="C13" s="187" t="s">
        <v>280</v>
      </c>
      <c r="D13" s="187">
        <v>7000000000</v>
      </c>
      <c r="E13" s="187">
        <v>8000000000</v>
      </c>
    </row>
    <row r="14" spans="1:5" ht="15.75">
      <c r="A14" s="185" t="s">
        <v>513</v>
      </c>
      <c r="B14" s="187" t="s">
        <v>51</v>
      </c>
      <c r="C14" s="187" t="s">
        <v>313</v>
      </c>
      <c r="D14" s="187">
        <v>7000000000</v>
      </c>
      <c r="E14" s="187">
        <v>8000000000</v>
      </c>
    </row>
    <row r="15" spans="1:5" ht="15.75">
      <c r="A15" s="185" t="s">
        <v>514</v>
      </c>
      <c r="B15" s="187" t="s">
        <v>52</v>
      </c>
      <c r="C15" s="187" t="s">
        <v>313</v>
      </c>
      <c r="D15" s="187"/>
      <c r="E15" s="187"/>
    </row>
    <row r="16" spans="1:5" ht="15.75">
      <c r="A16" s="185" t="s">
        <v>1</v>
      </c>
      <c r="B16" s="187" t="s">
        <v>53</v>
      </c>
      <c r="C16" s="187" t="s">
        <v>281</v>
      </c>
      <c r="D16" s="187">
        <v>1394659134</v>
      </c>
      <c r="E16" s="187">
        <v>6580401805</v>
      </c>
    </row>
    <row r="17" spans="1:5" ht="15.75">
      <c r="A17" s="185" t="s">
        <v>515</v>
      </c>
      <c r="B17" s="187" t="s">
        <v>54</v>
      </c>
      <c r="C17" s="187" t="s">
        <v>313</v>
      </c>
      <c r="D17" s="187">
        <v>21160467</v>
      </c>
      <c r="E17" s="187">
        <v>5307876788</v>
      </c>
    </row>
    <row r="18" spans="1:5" ht="15.75">
      <c r="A18" s="185" t="s">
        <v>516</v>
      </c>
      <c r="B18" s="187" t="s">
        <v>55</v>
      </c>
      <c r="C18" s="187" t="s">
        <v>313</v>
      </c>
      <c r="D18" s="187">
        <v>1194889600</v>
      </c>
      <c r="E18" s="187">
        <v>1163289600</v>
      </c>
    </row>
    <row r="19" spans="1:5" ht="15.75">
      <c r="A19" s="185" t="s">
        <v>517</v>
      </c>
      <c r="B19" s="187" t="s">
        <v>56</v>
      </c>
      <c r="C19" s="187" t="s">
        <v>313</v>
      </c>
      <c r="D19" s="187">
        <v>0</v>
      </c>
      <c r="E19" s="187">
        <v>0</v>
      </c>
    </row>
    <row r="20" spans="1:5" ht="15.75">
      <c r="A20" s="185" t="s">
        <v>518</v>
      </c>
      <c r="B20" s="187" t="s">
        <v>57</v>
      </c>
      <c r="C20" s="187" t="s">
        <v>313</v>
      </c>
      <c r="D20" s="187">
        <v>5645178</v>
      </c>
      <c r="E20" s="187">
        <v>1620138</v>
      </c>
    </row>
    <row r="21" spans="1:5" ht="15.75">
      <c r="A21" s="185" t="s">
        <v>519</v>
      </c>
      <c r="B21" s="187" t="s">
        <v>58</v>
      </c>
      <c r="C21" s="187" t="s">
        <v>520</v>
      </c>
      <c r="D21" s="187">
        <v>172963889</v>
      </c>
      <c r="E21" s="187">
        <v>107615279</v>
      </c>
    </row>
    <row r="22" spans="1:5" ht="15.75">
      <c r="A22" s="185" t="s">
        <v>521</v>
      </c>
      <c r="B22" s="187" t="s">
        <v>59</v>
      </c>
      <c r="C22" s="187" t="s">
        <v>522</v>
      </c>
      <c r="D22" s="187">
        <v>0</v>
      </c>
      <c r="E22" s="187">
        <v>0</v>
      </c>
    </row>
    <row r="23" spans="1:5" ht="15.75">
      <c r="A23" s="185" t="s">
        <v>523</v>
      </c>
      <c r="B23" s="187" t="s">
        <v>60</v>
      </c>
      <c r="C23" s="187" t="s">
        <v>282</v>
      </c>
      <c r="D23" s="187">
        <v>0</v>
      </c>
      <c r="E23" s="187">
        <v>0</v>
      </c>
    </row>
    <row r="24" spans="1:5" ht="15.75">
      <c r="A24" s="185" t="s">
        <v>524</v>
      </c>
      <c r="B24" s="187" t="s">
        <v>525</v>
      </c>
      <c r="C24" s="187" t="s">
        <v>313</v>
      </c>
      <c r="D24" s="187">
        <v>0</v>
      </c>
      <c r="E24" s="187">
        <v>0</v>
      </c>
    </row>
    <row r="25" spans="1:5" ht="15.75">
      <c r="A25" s="185" t="s">
        <v>526</v>
      </c>
      <c r="B25" s="187" t="s">
        <v>527</v>
      </c>
      <c r="C25" s="187"/>
      <c r="D25" s="187"/>
      <c r="E25" s="187"/>
    </row>
    <row r="26" spans="1:5" ht="15.75">
      <c r="A26" s="185" t="s">
        <v>528</v>
      </c>
      <c r="B26" s="187" t="s">
        <v>61</v>
      </c>
      <c r="C26" s="187" t="s">
        <v>313</v>
      </c>
      <c r="D26" s="187">
        <v>249712408</v>
      </c>
      <c r="E26" s="187">
        <v>367469946</v>
      </c>
    </row>
    <row r="27" spans="1:5" ht="15.75">
      <c r="A27" s="185" t="s">
        <v>529</v>
      </c>
      <c r="B27" s="187" t="s">
        <v>62</v>
      </c>
      <c r="C27" s="187"/>
      <c r="D27" s="187">
        <v>179514720</v>
      </c>
      <c r="E27" s="187">
        <v>44469946</v>
      </c>
    </row>
    <row r="28" spans="1:5" ht="15.75">
      <c r="A28" s="185" t="s">
        <v>530</v>
      </c>
      <c r="B28" s="187" t="s">
        <v>63</v>
      </c>
      <c r="C28" s="187" t="s">
        <v>281</v>
      </c>
      <c r="D28" s="187">
        <v>5013695</v>
      </c>
      <c r="E28" s="187">
        <v>0</v>
      </c>
    </row>
    <row r="29" spans="1:5" ht="15.75">
      <c r="A29" s="185" t="s">
        <v>531</v>
      </c>
      <c r="B29" s="187" t="s">
        <v>293</v>
      </c>
      <c r="C29" s="187" t="s">
        <v>313</v>
      </c>
      <c r="D29" s="187">
        <v>0</v>
      </c>
      <c r="E29" s="187">
        <v>0</v>
      </c>
    </row>
    <row r="30" spans="1:5" ht="15.75">
      <c r="A30" s="185" t="s">
        <v>532</v>
      </c>
      <c r="B30" s="187" t="s">
        <v>274</v>
      </c>
      <c r="C30" s="187"/>
      <c r="D30" s="187">
        <v>0</v>
      </c>
      <c r="E30" s="187">
        <v>0</v>
      </c>
    </row>
    <row r="31" spans="1:5" ht="15.75">
      <c r="A31" s="185" t="s">
        <v>533</v>
      </c>
      <c r="B31" s="187" t="s">
        <v>64</v>
      </c>
      <c r="C31" s="187" t="s">
        <v>313</v>
      </c>
      <c r="D31" s="187">
        <v>65183993</v>
      </c>
      <c r="E31" s="187">
        <v>323000000</v>
      </c>
    </row>
    <row r="32" spans="1:5" ht="15.75">
      <c r="A32" s="185" t="s">
        <v>534</v>
      </c>
      <c r="B32" s="187" t="s">
        <v>65</v>
      </c>
      <c r="C32" s="187"/>
      <c r="D32" s="187">
        <v>4910065620</v>
      </c>
      <c r="E32" s="187">
        <v>5566253766</v>
      </c>
    </row>
    <row r="33" spans="1:5" ht="15.75">
      <c r="A33" s="185" t="s">
        <v>535</v>
      </c>
      <c r="B33" s="187" t="s">
        <v>66</v>
      </c>
      <c r="C33" s="187" t="s">
        <v>281</v>
      </c>
      <c r="D33" s="187">
        <v>0</v>
      </c>
      <c r="E33" s="187">
        <v>0</v>
      </c>
    </row>
    <row r="34" spans="1:5" ht="15.75">
      <c r="A34" s="185" t="s">
        <v>536</v>
      </c>
      <c r="B34" s="187" t="s">
        <v>67</v>
      </c>
      <c r="C34" s="187" t="s">
        <v>313</v>
      </c>
      <c r="D34" s="187">
        <v>0</v>
      </c>
      <c r="E34" s="187">
        <v>0</v>
      </c>
    </row>
    <row r="35" spans="1:5" ht="15.75">
      <c r="A35" s="185" t="s">
        <v>537</v>
      </c>
      <c r="B35" s="187" t="s">
        <v>68</v>
      </c>
      <c r="C35" s="187" t="s">
        <v>313</v>
      </c>
      <c r="D35" s="187">
        <v>0</v>
      </c>
      <c r="E35" s="187">
        <v>0</v>
      </c>
    </row>
    <row r="36" spans="1:5" ht="15.75">
      <c r="A36" s="185" t="s">
        <v>538</v>
      </c>
      <c r="B36" s="187" t="s">
        <v>69</v>
      </c>
      <c r="C36" s="187" t="s">
        <v>313</v>
      </c>
      <c r="D36" s="187">
        <v>0</v>
      </c>
      <c r="E36" s="187">
        <v>0</v>
      </c>
    </row>
    <row r="37" spans="1:5" ht="15.75">
      <c r="A37" s="185" t="s">
        <v>539</v>
      </c>
      <c r="B37" s="187" t="s">
        <v>70</v>
      </c>
      <c r="C37" s="187" t="s">
        <v>313</v>
      </c>
      <c r="D37" s="187">
        <v>0</v>
      </c>
      <c r="E37" s="187">
        <v>0</v>
      </c>
    </row>
    <row r="38" spans="1:5" ht="15.75">
      <c r="A38" s="185" t="s">
        <v>540</v>
      </c>
      <c r="B38" s="187" t="s">
        <v>71</v>
      </c>
      <c r="C38" s="187" t="s">
        <v>313</v>
      </c>
      <c r="D38" s="187">
        <v>0</v>
      </c>
      <c r="E38" s="187">
        <v>0</v>
      </c>
    </row>
    <row r="39" spans="1:5" ht="15.75">
      <c r="A39" s="185" t="s">
        <v>541</v>
      </c>
      <c r="B39" s="187" t="s">
        <v>72</v>
      </c>
      <c r="C39" s="187" t="s">
        <v>313</v>
      </c>
      <c r="D39" s="187">
        <v>3042510201</v>
      </c>
      <c r="E39" s="187">
        <v>3399323465</v>
      </c>
    </row>
    <row r="40" spans="1:5" ht="15.75">
      <c r="A40" s="185" t="s">
        <v>542</v>
      </c>
      <c r="B40" s="187" t="s">
        <v>73</v>
      </c>
      <c r="C40" s="187" t="s">
        <v>283</v>
      </c>
      <c r="D40" s="187">
        <v>3008565983</v>
      </c>
      <c r="E40" s="187">
        <v>3355554245</v>
      </c>
    </row>
    <row r="41" spans="1:5" ht="15.75">
      <c r="A41" s="185" t="s">
        <v>543</v>
      </c>
      <c r="B41" s="187" t="s">
        <v>74</v>
      </c>
      <c r="C41" s="187" t="s">
        <v>313</v>
      </c>
      <c r="D41" s="187">
        <v>3645669990</v>
      </c>
      <c r="E41" s="187">
        <v>3645669990</v>
      </c>
    </row>
    <row r="42" spans="1:5" ht="15.75">
      <c r="A42" s="185" t="s">
        <v>544</v>
      </c>
      <c r="B42" s="187" t="s">
        <v>75</v>
      </c>
      <c r="C42" s="187" t="s">
        <v>313</v>
      </c>
      <c r="D42" s="187">
        <v>-637104007</v>
      </c>
      <c r="E42" s="187">
        <v>-290115745</v>
      </c>
    </row>
    <row r="43" spans="1:5" ht="15.75">
      <c r="A43" s="185" t="s">
        <v>545</v>
      </c>
      <c r="B43" s="187" t="s">
        <v>76</v>
      </c>
      <c r="C43" s="187" t="s">
        <v>313</v>
      </c>
      <c r="D43" s="187">
        <v>0</v>
      </c>
      <c r="E43" s="187">
        <v>0</v>
      </c>
    </row>
    <row r="44" spans="1:5" ht="15.75">
      <c r="A44" s="185" t="s">
        <v>543</v>
      </c>
      <c r="B44" s="187" t="s">
        <v>77</v>
      </c>
      <c r="C44" s="187" t="s">
        <v>313</v>
      </c>
      <c r="D44" s="187">
        <v>0</v>
      </c>
      <c r="E44" s="187">
        <v>0</v>
      </c>
    </row>
    <row r="45" spans="1:5" ht="15.75">
      <c r="A45" s="185" t="s">
        <v>544</v>
      </c>
      <c r="B45" s="187" t="s">
        <v>78</v>
      </c>
      <c r="C45" s="187" t="s">
        <v>313</v>
      </c>
      <c r="D45" s="187">
        <v>0</v>
      </c>
      <c r="E45" s="187">
        <v>0</v>
      </c>
    </row>
    <row r="46" spans="1:5" ht="15.75">
      <c r="A46" s="185" t="s">
        <v>546</v>
      </c>
      <c r="B46" s="187" t="s">
        <v>79</v>
      </c>
      <c r="C46" s="187" t="s">
        <v>284</v>
      </c>
      <c r="D46" s="187">
        <v>33944218</v>
      </c>
      <c r="E46" s="187">
        <v>43769220</v>
      </c>
    </row>
    <row r="47" spans="1:5" ht="15.75">
      <c r="A47" s="185" t="s">
        <v>543</v>
      </c>
      <c r="B47" s="187" t="s">
        <v>80</v>
      </c>
      <c r="C47" s="187" t="s">
        <v>313</v>
      </c>
      <c r="D47" s="187">
        <v>2301441182</v>
      </c>
      <c r="E47" s="187">
        <v>2301441182</v>
      </c>
    </row>
    <row r="48" spans="1:5" ht="15.75">
      <c r="A48" s="185" t="s">
        <v>544</v>
      </c>
      <c r="B48" s="187" t="s">
        <v>81</v>
      </c>
      <c r="C48" s="187" t="s">
        <v>313</v>
      </c>
      <c r="D48" s="187">
        <v>-2267496964</v>
      </c>
      <c r="E48" s="187">
        <v>-2257671962</v>
      </c>
    </row>
    <row r="49" spans="1:5" ht="15.75">
      <c r="A49" s="185" t="s">
        <v>547</v>
      </c>
      <c r="B49" s="187" t="s">
        <v>82</v>
      </c>
      <c r="C49" s="187" t="s">
        <v>313</v>
      </c>
      <c r="D49" s="187"/>
      <c r="E49" s="187"/>
    </row>
    <row r="50" spans="1:5" ht="15.75">
      <c r="A50" s="185" t="s">
        <v>548</v>
      </c>
      <c r="B50" s="187" t="s">
        <v>83</v>
      </c>
      <c r="C50" s="187" t="s">
        <v>313</v>
      </c>
      <c r="D50" s="187">
        <v>0</v>
      </c>
      <c r="E50" s="187">
        <v>0</v>
      </c>
    </row>
    <row r="51" spans="1:5" ht="15.75">
      <c r="A51" s="185" t="s">
        <v>543</v>
      </c>
      <c r="B51" s="187" t="s">
        <v>84</v>
      </c>
      <c r="C51" s="187"/>
      <c r="D51" s="187"/>
      <c r="E51" s="187"/>
    </row>
    <row r="52" spans="1:5" ht="15.75">
      <c r="A52" s="185" t="s">
        <v>544</v>
      </c>
      <c r="B52" s="187" t="s">
        <v>85</v>
      </c>
      <c r="C52" s="187" t="s">
        <v>313</v>
      </c>
      <c r="D52" s="187">
        <v>0</v>
      </c>
      <c r="E52" s="187">
        <v>0</v>
      </c>
    </row>
    <row r="53" spans="1:5" ht="15.75">
      <c r="A53" s="185" t="s">
        <v>549</v>
      </c>
      <c r="B53" s="187" t="s">
        <v>86</v>
      </c>
      <c r="C53" s="187" t="s">
        <v>313</v>
      </c>
      <c r="D53" s="187">
        <v>0</v>
      </c>
      <c r="E53" s="187">
        <v>0</v>
      </c>
    </row>
    <row r="54" spans="1:5" ht="15.75">
      <c r="A54" s="185" t="s">
        <v>550</v>
      </c>
      <c r="B54" s="187" t="s">
        <v>87</v>
      </c>
      <c r="C54" s="187" t="s">
        <v>313</v>
      </c>
      <c r="D54" s="187">
        <v>0</v>
      </c>
      <c r="E54" s="187">
        <v>0</v>
      </c>
    </row>
    <row r="55" spans="1:5" ht="15.75">
      <c r="A55" s="185" t="s">
        <v>551</v>
      </c>
      <c r="B55" s="187" t="s">
        <v>88</v>
      </c>
      <c r="C55" s="187" t="s">
        <v>313</v>
      </c>
      <c r="D55" s="187">
        <v>0</v>
      </c>
      <c r="E55" s="187">
        <v>0</v>
      </c>
    </row>
    <row r="56" spans="1:5" ht="15.75">
      <c r="A56" s="185" t="s">
        <v>552</v>
      </c>
      <c r="B56" s="187" t="s">
        <v>89</v>
      </c>
      <c r="C56" s="187" t="s">
        <v>313</v>
      </c>
      <c r="D56" s="187">
        <v>0</v>
      </c>
      <c r="E56" s="187">
        <v>0</v>
      </c>
    </row>
    <row r="57" spans="1:5" ht="15.75">
      <c r="A57" s="185" t="s">
        <v>553</v>
      </c>
      <c r="B57" s="187" t="s">
        <v>90</v>
      </c>
      <c r="C57" s="187"/>
      <c r="D57" s="187"/>
      <c r="E57" s="187"/>
    </row>
    <row r="58" spans="1:5" ht="15.75">
      <c r="A58" s="185" t="s">
        <v>554</v>
      </c>
      <c r="B58" s="187" t="s">
        <v>91</v>
      </c>
      <c r="C58" s="187"/>
      <c r="D58" s="187"/>
      <c r="E58" s="187"/>
    </row>
    <row r="59" spans="1:5" ht="15.75">
      <c r="A59" s="185" t="s">
        <v>555</v>
      </c>
      <c r="B59" s="187" t="s">
        <v>92</v>
      </c>
      <c r="C59" s="187" t="s">
        <v>280</v>
      </c>
      <c r="D59" s="187">
        <v>0</v>
      </c>
      <c r="E59" s="187">
        <v>0</v>
      </c>
    </row>
    <row r="60" spans="1:5" ht="15.75">
      <c r="A60" s="185" t="s">
        <v>556</v>
      </c>
      <c r="B60" s="187" t="s">
        <v>93</v>
      </c>
      <c r="C60" s="187" t="s">
        <v>313</v>
      </c>
      <c r="D60" s="187">
        <v>0</v>
      </c>
      <c r="E60" s="187">
        <v>0</v>
      </c>
    </row>
    <row r="61" spans="1:5" ht="15.75">
      <c r="A61" s="185" t="s">
        <v>557</v>
      </c>
      <c r="B61" s="187" t="s">
        <v>94</v>
      </c>
      <c r="C61" s="187"/>
      <c r="D61" s="187">
        <v>1867555419</v>
      </c>
      <c r="E61" s="187">
        <v>2166930301</v>
      </c>
    </row>
    <row r="62" spans="1:5" ht="15.75">
      <c r="A62" s="185" t="s">
        <v>558</v>
      </c>
      <c r="B62" s="187" t="s">
        <v>95</v>
      </c>
      <c r="C62" s="187" t="s">
        <v>285</v>
      </c>
      <c r="D62" s="187">
        <v>1365278474</v>
      </c>
      <c r="E62" s="187">
        <v>1731752232</v>
      </c>
    </row>
    <row r="63" spans="1:5" ht="15.75">
      <c r="A63" s="185" t="s">
        <v>559</v>
      </c>
      <c r="B63" s="187" t="s">
        <v>96</v>
      </c>
      <c r="C63" s="187" t="s">
        <v>286</v>
      </c>
      <c r="D63" s="187">
        <v>0</v>
      </c>
      <c r="E63" s="187">
        <v>0</v>
      </c>
    </row>
    <row r="64" spans="1:5" ht="15.75">
      <c r="A64" s="185" t="s">
        <v>560</v>
      </c>
      <c r="B64" s="187" t="s">
        <v>97</v>
      </c>
      <c r="C64" s="187" t="s">
        <v>287</v>
      </c>
      <c r="D64" s="187">
        <v>502276945</v>
      </c>
      <c r="E64" s="187">
        <v>435178069</v>
      </c>
    </row>
    <row r="65" spans="1:5" ht="15.75">
      <c r="A65" s="185" t="s">
        <v>561</v>
      </c>
      <c r="B65" s="187" t="s">
        <v>98</v>
      </c>
      <c r="C65" s="187" t="s">
        <v>313</v>
      </c>
      <c r="D65" s="187">
        <v>0</v>
      </c>
      <c r="E65" s="187"/>
    </row>
    <row r="66" spans="1:5" ht="15.75">
      <c r="A66" s="185" t="s">
        <v>562</v>
      </c>
      <c r="B66" s="187" t="s">
        <v>99</v>
      </c>
      <c r="C66" s="187" t="s">
        <v>313</v>
      </c>
      <c r="D66" s="187">
        <v>24682429046</v>
      </c>
      <c r="E66" s="187">
        <v>32571978363</v>
      </c>
    </row>
    <row r="67" spans="1:5" ht="15.75">
      <c r="A67" s="185" t="s">
        <v>563</v>
      </c>
      <c r="B67" s="187" t="s">
        <v>313</v>
      </c>
      <c r="C67" s="187" t="s">
        <v>313</v>
      </c>
      <c r="D67" s="187">
        <v>0</v>
      </c>
      <c r="E67" s="187">
        <v>0</v>
      </c>
    </row>
    <row r="68" spans="1:5" ht="15.75">
      <c r="A68" s="185" t="s">
        <v>564</v>
      </c>
      <c r="B68" s="187" t="s">
        <v>100</v>
      </c>
      <c r="C68" s="187" t="s">
        <v>313</v>
      </c>
      <c r="D68" s="187">
        <v>338258311</v>
      </c>
      <c r="E68" s="187">
        <v>6165140080</v>
      </c>
    </row>
    <row r="69" spans="1:5" ht="15.75">
      <c r="A69" s="185" t="s">
        <v>565</v>
      </c>
      <c r="B69" s="187" t="s">
        <v>101</v>
      </c>
      <c r="C69" s="187" t="s">
        <v>313</v>
      </c>
      <c r="D69" s="187">
        <v>338258311</v>
      </c>
      <c r="E69" s="187">
        <v>6165140080</v>
      </c>
    </row>
    <row r="70" spans="1:5" ht="15.75">
      <c r="A70" s="185" t="s">
        <v>566</v>
      </c>
      <c r="B70" s="187" t="s">
        <v>102</v>
      </c>
      <c r="C70" s="187" t="s">
        <v>289</v>
      </c>
      <c r="D70" s="187">
        <v>0</v>
      </c>
      <c r="E70" s="187">
        <v>0</v>
      </c>
    </row>
    <row r="71" spans="1:5" ht="15.75">
      <c r="A71" s="185" t="s">
        <v>567</v>
      </c>
      <c r="B71" s="187" t="s">
        <v>103</v>
      </c>
      <c r="C71" s="187" t="s">
        <v>313</v>
      </c>
      <c r="D71" s="187">
        <v>0</v>
      </c>
      <c r="E71" s="187">
        <v>4421232750</v>
      </c>
    </row>
    <row r="72" spans="1:5" ht="15.75">
      <c r="A72" s="185" t="s">
        <v>568</v>
      </c>
      <c r="B72" s="187" t="s">
        <v>104</v>
      </c>
      <c r="C72" s="187" t="s">
        <v>313</v>
      </c>
      <c r="D72" s="187">
        <v>0</v>
      </c>
      <c r="E72" s="187">
        <v>0</v>
      </c>
    </row>
    <row r="73" spans="1:5" ht="15.75">
      <c r="A73" s="185" t="s">
        <v>569</v>
      </c>
      <c r="B73" s="187" t="s">
        <v>105</v>
      </c>
      <c r="C73" s="187" t="s">
        <v>288</v>
      </c>
      <c r="D73" s="187">
        <v>37202701</v>
      </c>
      <c r="E73" s="187">
        <v>139542287</v>
      </c>
    </row>
    <row r="74" spans="1:5" ht="15.75">
      <c r="A74" s="185" t="s">
        <v>570</v>
      </c>
      <c r="B74" s="187" t="s">
        <v>106</v>
      </c>
      <c r="C74" s="187" t="s">
        <v>313</v>
      </c>
      <c r="D74" s="187">
        <v>0</v>
      </c>
      <c r="E74" s="187">
        <v>0</v>
      </c>
    </row>
    <row r="75" spans="1:5" ht="15.75">
      <c r="A75" s="185" t="s">
        <v>571</v>
      </c>
      <c r="B75" s="187" t="s">
        <v>107</v>
      </c>
      <c r="C75" s="187" t="s">
        <v>289</v>
      </c>
      <c r="D75" s="187">
        <v>82324037</v>
      </c>
      <c r="E75" s="187">
        <v>66318052</v>
      </c>
    </row>
    <row r="76" spans="1:5" ht="15.75">
      <c r="A76" s="185" t="s">
        <v>572</v>
      </c>
      <c r="B76" s="187" t="s">
        <v>108</v>
      </c>
      <c r="C76" s="187" t="s">
        <v>313</v>
      </c>
      <c r="D76" s="187">
        <v>0</v>
      </c>
      <c r="E76" s="187">
        <v>0</v>
      </c>
    </row>
    <row r="77" spans="1:5" ht="15.75">
      <c r="A77" s="185" t="s">
        <v>573</v>
      </c>
      <c r="B77" s="187" t="s">
        <v>272</v>
      </c>
      <c r="C77" s="187" t="s">
        <v>290</v>
      </c>
      <c r="D77" s="187">
        <v>76999</v>
      </c>
      <c r="E77" s="187">
        <v>76999</v>
      </c>
    </row>
    <row r="78" spans="1:5" ht="15.75">
      <c r="A78" s="185" t="s">
        <v>574</v>
      </c>
      <c r="B78" s="187" t="s">
        <v>109</v>
      </c>
      <c r="C78" s="187" t="s">
        <v>575</v>
      </c>
      <c r="D78" s="187">
        <v>218654574</v>
      </c>
      <c r="E78" s="187">
        <v>1537969992</v>
      </c>
    </row>
    <row r="79" spans="1:5" ht="15.75">
      <c r="A79" s="185" t="s">
        <v>576</v>
      </c>
      <c r="B79" s="187" t="s">
        <v>110</v>
      </c>
      <c r="C79" s="187" t="s">
        <v>313</v>
      </c>
      <c r="D79" s="187"/>
      <c r="E79" s="187">
        <v>0</v>
      </c>
    </row>
    <row r="80" spans="1:5" ht="15.75">
      <c r="A80" s="185" t="s">
        <v>577</v>
      </c>
      <c r="B80" s="187" t="s">
        <v>111</v>
      </c>
      <c r="C80" s="187" t="s">
        <v>313</v>
      </c>
      <c r="D80" s="187">
        <v>0</v>
      </c>
      <c r="E80" s="187">
        <v>0</v>
      </c>
    </row>
    <row r="81" spans="1:5" ht="15.75">
      <c r="A81" s="185" t="s">
        <v>578</v>
      </c>
      <c r="B81" s="187" t="s">
        <v>273</v>
      </c>
      <c r="C81" s="187"/>
      <c r="D81" s="187">
        <v>0</v>
      </c>
      <c r="E81" s="187">
        <v>0</v>
      </c>
    </row>
    <row r="82" spans="1:5" ht="15.75">
      <c r="A82" s="185" t="s">
        <v>579</v>
      </c>
      <c r="B82" s="187" t="s">
        <v>275</v>
      </c>
      <c r="C82" s="187"/>
      <c r="D82" s="187">
        <v>0</v>
      </c>
      <c r="E82" s="187">
        <v>0</v>
      </c>
    </row>
    <row r="83" spans="1:5" ht="15.75">
      <c r="A83" s="185" t="s">
        <v>580</v>
      </c>
      <c r="B83" s="187" t="s">
        <v>276</v>
      </c>
      <c r="C83" s="187"/>
      <c r="D83" s="187">
        <v>0</v>
      </c>
      <c r="E83" s="187">
        <v>0</v>
      </c>
    </row>
    <row r="84" spans="1:5" ht="15.75">
      <c r="A84" s="185" t="s">
        <v>581</v>
      </c>
      <c r="B84" s="187" t="s">
        <v>112</v>
      </c>
      <c r="C84" s="187" t="s">
        <v>313</v>
      </c>
      <c r="D84" s="187">
        <v>0</v>
      </c>
      <c r="E84" s="187">
        <v>0</v>
      </c>
    </row>
    <row r="85" spans="1:5" ht="15.75">
      <c r="A85" s="185" t="s">
        <v>582</v>
      </c>
      <c r="B85" s="187" t="s">
        <v>113</v>
      </c>
      <c r="C85" s="187" t="s">
        <v>313</v>
      </c>
      <c r="D85" s="187">
        <v>0</v>
      </c>
      <c r="E85" s="187">
        <v>0</v>
      </c>
    </row>
    <row r="86" spans="1:5" ht="15.75">
      <c r="A86" s="185" t="s">
        <v>583</v>
      </c>
      <c r="B86" s="187" t="s">
        <v>114</v>
      </c>
      <c r="C86" s="187" t="s">
        <v>313</v>
      </c>
      <c r="D86" s="187">
        <v>0</v>
      </c>
      <c r="E86" s="187">
        <v>0</v>
      </c>
    </row>
    <row r="87" spans="1:5" ht="15.75">
      <c r="A87" s="185" t="s">
        <v>584</v>
      </c>
      <c r="B87" s="187" t="s">
        <v>115</v>
      </c>
      <c r="C87" s="187" t="s">
        <v>291</v>
      </c>
      <c r="D87" s="187">
        <v>0</v>
      </c>
      <c r="E87" s="187">
        <v>0</v>
      </c>
    </row>
    <row r="88" spans="1:5" ht="15.75">
      <c r="A88" s="185" t="s">
        <v>585</v>
      </c>
      <c r="B88" s="187" t="s">
        <v>116</v>
      </c>
      <c r="C88" s="187" t="s">
        <v>313</v>
      </c>
      <c r="D88" s="187">
        <v>0</v>
      </c>
      <c r="E88" s="187">
        <v>0</v>
      </c>
    </row>
    <row r="89" spans="1:5" ht="15.75">
      <c r="A89" s="185" t="s">
        <v>586</v>
      </c>
      <c r="B89" s="187" t="s">
        <v>117</v>
      </c>
      <c r="C89" s="187" t="s">
        <v>292</v>
      </c>
      <c r="D89" s="187">
        <v>0</v>
      </c>
      <c r="E89" s="187">
        <v>0</v>
      </c>
    </row>
    <row r="90" spans="1:5" ht="15.75">
      <c r="A90" s="185" t="s">
        <v>587</v>
      </c>
      <c r="B90" s="187" t="s">
        <v>118</v>
      </c>
      <c r="C90" s="187"/>
      <c r="D90" s="187"/>
      <c r="E90" s="187"/>
    </row>
    <row r="91" spans="1:5" ht="15.75">
      <c r="A91" s="185" t="s">
        <v>588</v>
      </c>
      <c r="B91" s="187" t="s">
        <v>119</v>
      </c>
      <c r="C91" s="187" t="s">
        <v>313</v>
      </c>
      <c r="D91" s="187">
        <v>0</v>
      </c>
      <c r="E91" s="187">
        <v>0</v>
      </c>
    </row>
    <row r="92" spans="1:5" ht="15.75">
      <c r="A92" s="185" t="s">
        <v>589</v>
      </c>
      <c r="B92" s="187" t="s">
        <v>120</v>
      </c>
      <c r="C92" s="187" t="s">
        <v>313</v>
      </c>
      <c r="D92" s="187">
        <v>0</v>
      </c>
      <c r="E92" s="187">
        <v>0</v>
      </c>
    </row>
    <row r="93" spans="1:5" ht="15.75">
      <c r="A93" s="185" t="s">
        <v>590</v>
      </c>
      <c r="B93" s="187" t="s">
        <v>277</v>
      </c>
      <c r="C93" s="187"/>
      <c r="D93" s="187"/>
      <c r="E93" s="187"/>
    </row>
    <row r="94" spans="1:5" ht="15.75">
      <c r="A94" s="185" t="s">
        <v>591</v>
      </c>
      <c r="B94" s="187" t="s">
        <v>278</v>
      </c>
      <c r="C94" s="187" t="s">
        <v>286</v>
      </c>
      <c r="D94" s="187">
        <v>0</v>
      </c>
      <c r="E94" s="187">
        <v>0</v>
      </c>
    </row>
    <row r="95" spans="1:5" ht="15.75">
      <c r="A95" s="185" t="s">
        <v>592</v>
      </c>
      <c r="B95" s="187" t="s">
        <v>271</v>
      </c>
      <c r="C95" s="187" t="s">
        <v>313</v>
      </c>
      <c r="D95" s="187">
        <v>0</v>
      </c>
      <c r="E95" s="187">
        <v>0</v>
      </c>
    </row>
    <row r="96" spans="1:5" ht="15.75">
      <c r="A96" s="185" t="s">
        <v>593</v>
      </c>
      <c r="B96" s="187" t="s">
        <v>121</v>
      </c>
      <c r="C96" s="187" t="s">
        <v>313</v>
      </c>
      <c r="D96" s="187">
        <v>24344170735</v>
      </c>
      <c r="E96" s="187">
        <v>26406838283</v>
      </c>
    </row>
    <row r="97" spans="1:5" ht="15.75">
      <c r="A97" s="185" t="s">
        <v>594</v>
      </c>
      <c r="B97" s="187" t="s">
        <v>122</v>
      </c>
      <c r="C97" s="187"/>
      <c r="D97" s="187">
        <v>24344170735</v>
      </c>
      <c r="E97" s="187">
        <v>26406838283</v>
      </c>
    </row>
    <row r="98" spans="1:5" ht="15.75">
      <c r="A98" s="185" t="s">
        <v>595</v>
      </c>
      <c r="B98" s="187" t="s">
        <v>123</v>
      </c>
      <c r="C98" s="187" t="s">
        <v>313</v>
      </c>
      <c r="D98" s="187">
        <v>50200000000</v>
      </c>
      <c r="E98" s="187">
        <v>50200000000</v>
      </c>
    </row>
    <row r="99" spans="1:5" ht="15.75">
      <c r="A99" s="185" t="s">
        <v>596</v>
      </c>
      <c r="B99" s="187" t="s">
        <v>124</v>
      </c>
      <c r="C99" s="187" t="s">
        <v>313</v>
      </c>
      <c r="D99" s="187">
        <v>0</v>
      </c>
      <c r="E99" s="187">
        <v>0</v>
      </c>
    </row>
    <row r="100" spans="1:5" ht="15.75">
      <c r="A100" s="185" t="s">
        <v>597</v>
      </c>
      <c r="B100" s="187" t="s">
        <v>125</v>
      </c>
      <c r="C100" s="187" t="s">
        <v>313</v>
      </c>
      <c r="D100" s="187">
        <v>0</v>
      </c>
      <c r="E100" s="187">
        <v>0</v>
      </c>
    </row>
    <row r="101" spans="1:5" ht="15.75">
      <c r="A101" s="185" t="s">
        <v>598</v>
      </c>
      <c r="B101" s="187" t="s">
        <v>126</v>
      </c>
      <c r="C101" s="187" t="s">
        <v>313</v>
      </c>
      <c r="D101" s="187">
        <v>0</v>
      </c>
      <c r="E101" s="187">
        <v>0</v>
      </c>
    </row>
    <row r="102" spans="1:5" ht="15.75">
      <c r="A102" s="185" t="s">
        <v>599</v>
      </c>
      <c r="B102" s="187" t="s">
        <v>127</v>
      </c>
      <c r="C102" s="187" t="s">
        <v>313</v>
      </c>
      <c r="D102" s="187">
        <v>0</v>
      </c>
      <c r="E102" s="187">
        <v>0</v>
      </c>
    </row>
    <row r="103" spans="1:5" ht="15.75">
      <c r="A103" s="185" t="s">
        <v>600</v>
      </c>
      <c r="B103" s="187" t="s">
        <v>128</v>
      </c>
      <c r="C103" s="187" t="s">
        <v>313</v>
      </c>
      <c r="D103" s="187">
        <v>0</v>
      </c>
      <c r="E103" s="187">
        <v>0</v>
      </c>
    </row>
    <row r="104" spans="1:5" ht="15.75">
      <c r="A104" s="185" t="s">
        <v>601</v>
      </c>
      <c r="B104" s="187" t="s">
        <v>129</v>
      </c>
      <c r="C104" s="187" t="s">
        <v>313</v>
      </c>
      <c r="D104" s="187">
        <v>0</v>
      </c>
      <c r="E104" s="187">
        <v>0</v>
      </c>
    </row>
    <row r="105" spans="1:5" ht="15.75">
      <c r="A105" s="185" t="s">
        <v>602</v>
      </c>
      <c r="B105" s="187" t="s">
        <v>130</v>
      </c>
      <c r="C105" s="187" t="s">
        <v>313</v>
      </c>
      <c r="D105" s="187">
        <v>0</v>
      </c>
      <c r="E105" s="187">
        <v>0</v>
      </c>
    </row>
    <row r="106" spans="1:5" ht="15.75">
      <c r="A106" s="185" t="s">
        <v>603</v>
      </c>
      <c r="B106" s="187" t="s">
        <v>131</v>
      </c>
      <c r="C106" s="187" t="s">
        <v>313</v>
      </c>
      <c r="D106" s="187">
        <v>0</v>
      </c>
      <c r="E106" s="187">
        <v>0</v>
      </c>
    </row>
    <row r="107" spans="1:5" ht="15.75">
      <c r="A107" s="185" t="s">
        <v>604</v>
      </c>
      <c r="B107" s="187" t="s">
        <v>132</v>
      </c>
      <c r="C107" s="187" t="s">
        <v>313</v>
      </c>
      <c r="D107" s="187">
        <v>-25855829265</v>
      </c>
      <c r="E107" s="187">
        <v>-23793161717</v>
      </c>
    </row>
    <row r="108" spans="1:5" ht="15.75">
      <c r="A108" s="185" t="s">
        <v>605</v>
      </c>
      <c r="B108" s="187" t="s">
        <v>606</v>
      </c>
      <c r="C108" s="187"/>
      <c r="D108" s="187"/>
      <c r="E108" s="187"/>
    </row>
    <row r="109" spans="1:5" ht="15.75">
      <c r="A109" s="185" t="s">
        <v>607</v>
      </c>
      <c r="B109" s="187" t="s">
        <v>608</v>
      </c>
      <c r="C109" s="187"/>
      <c r="D109" s="187"/>
      <c r="E109" s="187"/>
    </row>
    <row r="110" spans="1:5" ht="15.75">
      <c r="A110" s="185" t="s">
        <v>609</v>
      </c>
      <c r="B110" s="187"/>
      <c r="C110" s="187"/>
      <c r="D110" s="187"/>
      <c r="E110" s="187"/>
    </row>
    <row r="111" spans="1:5" ht="15.75">
      <c r="A111" s="185" t="s">
        <v>610</v>
      </c>
      <c r="B111" s="187" t="s">
        <v>133</v>
      </c>
      <c r="C111" s="187" t="s">
        <v>313</v>
      </c>
      <c r="D111" s="187">
        <v>24682429046</v>
      </c>
      <c r="E111" s="187">
        <v>32571978363</v>
      </c>
    </row>
    <row r="112" spans="1:5" ht="15.75">
      <c r="A112" s="185" t="s">
        <v>611</v>
      </c>
      <c r="B112" s="187" t="s">
        <v>612</v>
      </c>
      <c r="C112" s="187" t="s">
        <v>313</v>
      </c>
      <c r="D112" s="187">
        <v>0</v>
      </c>
      <c r="E112" s="187">
        <v>0</v>
      </c>
    </row>
    <row r="113" spans="1:5" ht="15.75">
      <c r="A113" s="185" t="s">
        <v>613</v>
      </c>
      <c r="B113" s="187" t="s">
        <v>134</v>
      </c>
      <c r="C113" s="187" t="s">
        <v>313</v>
      </c>
      <c r="D113" s="187">
        <v>0</v>
      </c>
      <c r="E113" s="187">
        <v>0</v>
      </c>
    </row>
    <row r="114" spans="1:5" ht="15.75">
      <c r="A114" s="185" t="s">
        <v>614</v>
      </c>
      <c r="B114" s="187" t="s">
        <v>135</v>
      </c>
      <c r="C114" s="187" t="s">
        <v>313</v>
      </c>
      <c r="D114" s="187">
        <v>0</v>
      </c>
      <c r="E114" s="187">
        <v>0</v>
      </c>
    </row>
    <row r="115" spans="1:5" ht="15.75">
      <c r="A115" s="185" t="s">
        <v>615</v>
      </c>
      <c r="B115" s="187" t="s">
        <v>136</v>
      </c>
      <c r="C115" s="187" t="s">
        <v>313</v>
      </c>
      <c r="D115" s="187">
        <v>0</v>
      </c>
      <c r="E115" s="187">
        <v>0</v>
      </c>
    </row>
    <row r="116" spans="1:5" ht="15.75">
      <c r="A116" s="185" t="s">
        <v>2</v>
      </c>
      <c r="B116" s="187" t="s">
        <v>137</v>
      </c>
      <c r="C116" s="187" t="s">
        <v>313</v>
      </c>
      <c r="D116" s="187">
        <v>0</v>
      </c>
      <c r="E116" s="187">
        <v>0</v>
      </c>
    </row>
    <row r="117" spans="1:5" ht="15.75">
      <c r="A117" s="185" t="s">
        <v>3</v>
      </c>
      <c r="B117" s="187" t="s">
        <v>138</v>
      </c>
      <c r="C117" s="187" t="s">
        <v>313</v>
      </c>
      <c r="D117" s="187">
        <v>0</v>
      </c>
      <c r="E117" s="187">
        <v>0</v>
      </c>
    </row>
    <row r="118" spans="1:5" ht="15.75">
      <c r="A118" s="185" t="s">
        <v>4</v>
      </c>
      <c r="B118" s="187" t="s">
        <v>139</v>
      </c>
      <c r="C118" s="187" t="s">
        <v>313</v>
      </c>
      <c r="D118" s="187">
        <v>55697360000</v>
      </c>
      <c r="E118" s="187">
        <v>53582530000</v>
      </c>
    </row>
    <row r="119" spans="1:5" ht="15.75">
      <c r="A119" s="185" t="s">
        <v>10</v>
      </c>
      <c r="B119" s="187" t="s">
        <v>140</v>
      </c>
      <c r="C119" s="187" t="s">
        <v>313</v>
      </c>
      <c r="D119" s="187">
        <v>52012660000</v>
      </c>
      <c r="E119" s="187">
        <v>51999290000</v>
      </c>
    </row>
    <row r="120" spans="1:5" ht="15.75">
      <c r="A120" s="185" t="s">
        <v>11</v>
      </c>
      <c r="B120" s="187" t="s">
        <v>141</v>
      </c>
      <c r="C120" s="187" t="s">
        <v>313</v>
      </c>
      <c r="D120" s="187">
        <v>0</v>
      </c>
      <c r="E120" s="187">
        <v>0</v>
      </c>
    </row>
    <row r="121" spans="1:5" ht="15.75">
      <c r="A121" s="185" t="s">
        <v>12</v>
      </c>
      <c r="B121" s="187" t="s">
        <v>142</v>
      </c>
      <c r="C121" s="187" t="s">
        <v>313</v>
      </c>
      <c r="D121" s="187">
        <v>52012660000</v>
      </c>
      <c r="E121" s="187">
        <v>51999290000</v>
      </c>
    </row>
    <row r="122" spans="1:5" ht="15.75">
      <c r="A122" s="185" t="s">
        <v>13</v>
      </c>
      <c r="B122" s="187" t="s">
        <v>143</v>
      </c>
      <c r="C122" s="187" t="s">
        <v>313</v>
      </c>
      <c r="D122" s="187">
        <v>0</v>
      </c>
      <c r="E122" s="187">
        <v>0</v>
      </c>
    </row>
    <row r="123" spans="1:5" ht="15.75">
      <c r="A123" s="185" t="s">
        <v>14</v>
      </c>
      <c r="B123" s="187" t="s">
        <v>144</v>
      </c>
      <c r="C123" s="187" t="s">
        <v>313</v>
      </c>
      <c r="D123" s="187">
        <v>0</v>
      </c>
      <c r="E123" s="187">
        <v>0</v>
      </c>
    </row>
    <row r="124" spans="1:5" ht="15.75">
      <c r="A124" s="185" t="s">
        <v>616</v>
      </c>
      <c r="B124" s="187" t="s">
        <v>145</v>
      </c>
      <c r="C124" s="187" t="s">
        <v>313</v>
      </c>
      <c r="D124" s="187">
        <v>0</v>
      </c>
      <c r="E124" s="187">
        <v>0</v>
      </c>
    </row>
    <row r="125" spans="1:5" ht="15.75">
      <c r="A125" s="185" t="s">
        <v>15</v>
      </c>
      <c r="B125" s="187" t="s">
        <v>146</v>
      </c>
      <c r="C125" s="187"/>
      <c r="D125" s="187"/>
      <c r="E125" s="187"/>
    </row>
    <row r="126" spans="1:5" ht="15.75">
      <c r="A126" s="185" t="s">
        <v>16</v>
      </c>
      <c r="B126" s="187" t="s">
        <v>147</v>
      </c>
      <c r="C126" s="187"/>
      <c r="D126" s="187"/>
      <c r="E126" s="187"/>
    </row>
    <row r="127" spans="1:5" ht="15.75">
      <c r="A127" s="185" t="s">
        <v>17</v>
      </c>
      <c r="B127" s="187" t="s">
        <v>148</v>
      </c>
      <c r="C127" s="187"/>
      <c r="D127" s="187"/>
      <c r="E127" s="187"/>
    </row>
    <row r="128" spans="1:5" ht="15.75">
      <c r="A128" s="185" t="s">
        <v>18</v>
      </c>
      <c r="B128" s="187" t="s">
        <v>149</v>
      </c>
      <c r="C128" s="187"/>
      <c r="D128" s="187"/>
      <c r="E128" s="187"/>
    </row>
    <row r="129" spans="1:5" ht="15.75">
      <c r="A129" s="185" t="s">
        <v>19</v>
      </c>
      <c r="B129" s="187" t="s">
        <v>150</v>
      </c>
      <c r="C129" s="187" t="s">
        <v>313</v>
      </c>
      <c r="D129" s="187"/>
      <c r="E129" s="187"/>
    </row>
    <row r="130" spans="1:5" ht="15.75">
      <c r="A130" s="185" t="s">
        <v>20</v>
      </c>
      <c r="B130" s="187" t="s">
        <v>151</v>
      </c>
      <c r="C130" s="187"/>
      <c r="D130" s="187"/>
      <c r="E130" s="187"/>
    </row>
    <row r="131" spans="1:5" ht="15.75">
      <c r="A131" s="185" t="s">
        <v>21</v>
      </c>
      <c r="B131" s="187" t="s">
        <v>152</v>
      </c>
      <c r="C131" s="187"/>
      <c r="D131" s="187"/>
      <c r="E131" s="187"/>
    </row>
    <row r="132" spans="1:5" ht="15.75">
      <c r="A132" s="185" t="s">
        <v>617</v>
      </c>
      <c r="B132" s="187" t="s">
        <v>153</v>
      </c>
      <c r="C132" s="187"/>
      <c r="D132" s="187"/>
      <c r="E132" s="187"/>
    </row>
    <row r="133" spans="1:5" ht="15.75">
      <c r="A133" s="185" t="s">
        <v>22</v>
      </c>
      <c r="B133" s="187" t="s">
        <v>154</v>
      </c>
      <c r="C133" s="187"/>
      <c r="D133" s="187"/>
      <c r="E133" s="187"/>
    </row>
    <row r="134" spans="1:5" ht="15.75">
      <c r="A134" s="185" t="s">
        <v>618</v>
      </c>
      <c r="B134" s="187" t="s">
        <v>155</v>
      </c>
      <c r="C134" s="187" t="s">
        <v>313</v>
      </c>
      <c r="D134" s="187">
        <v>0</v>
      </c>
      <c r="E134" s="187">
        <v>0</v>
      </c>
    </row>
    <row r="135" spans="1:5" ht="15.75">
      <c r="A135" s="185" t="s">
        <v>23</v>
      </c>
      <c r="B135" s="187" t="s">
        <v>156</v>
      </c>
      <c r="C135" s="187"/>
      <c r="D135" s="187"/>
      <c r="E135" s="187"/>
    </row>
    <row r="136" spans="1:5" ht="15.75">
      <c r="A136" s="185" t="s">
        <v>24</v>
      </c>
      <c r="B136" s="187" t="s">
        <v>157</v>
      </c>
      <c r="C136" s="187"/>
      <c r="D136" s="187"/>
      <c r="E136" s="187"/>
    </row>
    <row r="137" spans="1:5" ht="15.75">
      <c r="A137" s="185" t="s">
        <v>25</v>
      </c>
      <c r="B137" s="187" t="s">
        <v>158</v>
      </c>
      <c r="C137" s="187"/>
      <c r="D137" s="187"/>
      <c r="E137" s="187"/>
    </row>
    <row r="138" spans="1:5" ht="15.75">
      <c r="A138" s="185" t="s">
        <v>26</v>
      </c>
      <c r="B138" s="187" t="s">
        <v>159</v>
      </c>
      <c r="C138" s="187"/>
      <c r="D138" s="187"/>
      <c r="E138" s="187"/>
    </row>
    <row r="139" spans="1:5" ht="15.75">
      <c r="A139" s="185" t="s">
        <v>27</v>
      </c>
      <c r="B139" s="187" t="s">
        <v>160</v>
      </c>
      <c r="C139" s="187" t="s">
        <v>313</v>
      </c>
      <c r="D139" s="187">
        <v>3578750000</v>
      </c>
      <c r="E139" s="187">
        <v>1583200000</v>
      </c>
    </row>
    <row r="140" spans="1:5" ht="15.75">
      <c r="A140" s="185" t="s">
        <v>28</v>
      </c>
      <c r="B140" s="187" t="s">
        <v>161</v>
      </c>
      <c r="C140" s="187" t="s">
        <v>313</v>
      </c>
      <c r="D140" s="187">
        <v>0</v>
      </c>
      <c r="E140" s="187">
        <v>0</v>
      </c>
    </row>
    <row r="141" spans="1:5" ht="15.75">
      <c r="A141" s="185" t="s">
        <v>29</v>
      </c>
      <c r="B141" s="187" t="s">
        <v>162</v>
      </c>
      <c r="C141" s="187" t="s">
        <v>313</v>
      </c>
      <c r="D141" s="187">
        <v>3578750000</v>
      </c>
      <c r="E141" s="187">
        <v>1583200000</v>
      </c>
    </row>
    <row r="142" spans="1:5" ht="15.75">
      <c r="A142" s="185" t="s">
        <v>30</v>
      </c>
      <c r="B142" s="187" t="s">
        <v>163</v>
      </c>
      <c r="C142" s="187" t="s">
        <v>313</v>
      </c>
      <c r="D142" s="187">
        <v>0</v>
      </c>
      <c r="E142" s="187">
        <v>0</v>
      </c>
    </row>
    <row r="143" spans="1:5" ht="15.75">
      <c r="A143" s="185" t="s">
        <v>31</v>
      </c>
      <c r="B143" s="187" t="s">
        <v>164</v>
      </c>
      <c r="C143" s="187" t="s">
        <v>313</v>
      </c>
      <c r="D143" s="187">
        <v>0</v>
      </c>
      <c r="E143" s="187">
        <v>0</v>
      </c>
    </row>
    <row r="144" spans="1:5" ht="15.75">
      <c r="A144" s="185" t="s">
        <v>619</v>
      </c>
      <c r="B144" s="187" t="s">
        <v>165</v>
      </c>
      <c r="C144" s="187"/>
      <c r="D144" s="187"/>
      <c r="E144" s="187"/>
    </row>
    <row r="145" spans="1:5" ht="15.75">
      <c r="A145" s="185" t="s">
        <v>620</v>
      </c>
      <c r="B145" s="187" t="s">
        <v>166</v>
      </c>
      <c r="C145" s="187"/>
      <c r="D145" s="187"/>
      <c r="E145" s="187"/>
    </row>
    <row r="146" spans="1:5" ht="15.75">
      <c r="A146" s="185" t="s">
        <v>621</v>
      </c>
      <c r="B146" s="187" t="s">
        <v>167</v>
      </c>
      <c r="C146" s="187"/>
      <c r="D146" s="187"/>
      <c r="E146" s="187"/>
    </row>
    <row r="147" spans="1:5" ht="15.75">
      <c r="A147" s="185" t="s">
        <v>622</v>
      </c>
      <c r="B147" s="187" t="s">
        <v>168</v>
      </c>
      <c r="C147" s="187"/>
      <c r="D147" s="187"/>
      <c r="E147" s="187"/>
    </row>
    <row r="148" spans="1:5" ht="15.75">
      <c r="A148" s="185" t="s">
        <v>32</v>
      </c>
      <c r="B148" s="187" t="s">
        <v>169</v>
      </c>
      <c r="C148" s="187" t="s">
        <v>313</v>
      </c>
      <c r="D148" s="187">
        <v>105950000</v>
      </c>
      <c r="E148" s="187">
        <v>40000</v>
      </c>
    </row>
    <row r="149" spans="1:5" ht="15.75">
      <c r="A149" s="185" t="s">
        <v>33</v>
      </c>
      <c r="B149" s="187" t="s">
        <v>170</v>
      </c>
      <c r="C149" s="187" t="s">
        <v>313</v>
      </c>
      <c r="D149" s="187">
        <v>0</v>
      </c>
      <c r="E149" s="187">
        <v>0</v>
      </c>
    </row>
    <row r="150" spans="1:5" ht="15.75">
      <c r="A150" s="185" t="s">
        <v>34</v>
      </c>
      <c r="B150" s="187" t="s">
        <v>171</v>
      </c>
      <c r="C150" s="187" t="s">
        <v>313</v>
      </c>
      <c r="D150" s="187">
        <v>105950000</v>
      </c>
      <c r="E150" s="187">
        <v>40000</v>
      </c>
    </row>
    <row r="151" spans="1:5" ht="15.75">
      <c r="A151" s="185" t="s">
        <v>35</v>
      </c>
      <c r="B151" s="187" t="s">
        <v>172</v>
      </c>
      <c r="C151" s="187" t="s">
        <v>313</v>
      </c>
      <c r="D151" s="187">
        <v>0</v>
      </c>
      <c r="E151" s="187">
        <v>0</v>
      </c>
    </row>
    <row r="152" spans="1:5" ht="15.75">
      <c r="A152" s="185" t="s">
        <v>36</v>
      </c>
      <c r="B152" s="187" t="s">
        <v>173</v>
      </c>
      <c r="C152" s="187" t="s">
        <v>313</v>
      </c>
      <c r="D152" s="187">
        <v>0</v>
      </c>
      <c r="E152" s="187">
        <v>0</v>
      </c>
    </row>
    <row r="153" spans="1:5" ht="15.75">
      <c r="A153" s="185" t="s">
        <v>37</v>
      </c>
      <c r="B153" s="187" t="s">
        <v>174</v>
      </c>
      <c r="C153" s="187" t="s">
        <v>313</v>
      </c>
      <c r="D153" s="187">
        <v>0</v>
      </c>
      <c r="E153" s="187">
        <v>0</v>
      </c>
    </row>
    <row r="154" spans="1:5" ht="15.75">
      <c r="A154" s="185" t="s">
        <v>38</v>
      </c>
      <c r="B154" s="187" t="s">
        <v>175</v>
      </c>
      <c r="C154" s="187" t="s">
        <v>313</v>
      </c>
      <c r="D154" s="187">
        <v>0</v>
      </c>
      <c r="E154" s="187">
        <v>0</v>
      </c>
    </row>
    <row r="155" spans="1:5" ht="15.75">
      <c r="A155" s="185" t="s">
        <v>5</v>
      </c>
      <c r="B155" s="187" t="s">
        <v>176</v>
      </c>
      <c r="C155" s="187" t="s">
        <v>313</v>
      </c>
      <c r="D155" s="187">
        <v>315290000</v>
      </c>
      <c r="E155" s="187">
        <v>266940000</v>
      </c>
    </row>
    <row r="156" spans="1:5" ht="15.75">
      <c r="A156" s="185" t="s">
        <v>39</v>
      </c>
      <c r="B156" s="187" t="s">
        <v>177</v>
      </c>
      <c r="C156" s="187" t="s">
        <v>313</v>
      </c>
      <c r="D156" s="187">
        <v>0</v>
      </c>
      <c r="E156" s="187">
        <v>0</v>
      </c>
    </row>
    <row r="157" spans="1:5" ht="15.75">
      <c r="A157" s="185" t="s">
        <v>40</v>
      </c>
      <c r="B157" s="187" t="s">
        <v>178</v>
      </c>
      <c r="C157" s="187" t="s">
        <v>313</v>
      </c>
      <c r="D157" s="187">
        <v>315290000</v>
      </c>
      <c r="E157" s="187">
        <v>266940000</v>
      </c>
    </row>
    <row r="158" spans="1:5" ht="15.75">
      <c r="A158" s="185" t="s">
        <v>41</v>
      </c>
      <c r="B158" s="187" t="s">
        <v>179</v>
      </c>
      <c r="C158" s="187" t="s">
        <v>313</v>
      </c>
      <c r="D158" s="187">
        <v>0</v>
      </c>
      <c r="E158" s="187">
        <v>0</v>
      </c>
    </row>
    <row r="159" spans="1:5" ht="15.75">
      <c r="A159" s="185" t="s">
        <v>42</v>
      </c>
      <c r="B159" s="187" t="s">
        <v>180</v>
      </c>
      <c r="C159" s="187" t="s">
        <v>313</v>
      </c>
      <c r="D159" s="187">
        <v>0</v>
      </c>
      <c r="E159" s="187">
        <v>0</v>
      </c>
    </row>
    <row r="160" spans="1:5" ht="15.75">
      <c r="A160" s="185" t="s">
        <v>43</v>
      </c>
      <c r="B160" s="187" t="s">
        <v>181</v>
      </c>
      <c r="C160" s="187" t="s">
        <v>313</v>
      </c>
      <c r="D160" s="187">
        <v>0</v>
      </c>
      <c r="E160" s="187">
        <v>0</v>
      </c>
    </row>
    <row r="161" spans="1:5" ht="15.75">
      <c r="A161" s="185" t="s">
        <v>44</v>
      </c>
      <c r="B161" s="187" t="s">
        <v>182</v>
      </c>
      <c r="C161" s="187" t="s">
        <v>313</v>
      </c>
      <c r="D161" s="187">
        <v>0</v>
      </c>
      <c r="E161" s="187">
        <v>0</v>
      </c>
    </row>
    <row r="162" spans="1:5" ht="15.75">
      <c r="A162" s="185" t="s">
        <v>6</v>
      </c>
      <c r="B162" s="187" t="s">
        <v>183</v>
      </c>
      <c r="C162" s="187" t="s">
        <v>313</v>
      </c>
      <c r="D162" s="187">
        <v>0</v>
      </c>
      <c r="E162" s="187">
        <v>0</v>
      </c>
    </row>
    <row r="163" spans="1:5" ht="15.75">
      <c r="A163" s="185" t="s">
        <v>7</v>
      </c>
      <c r="B163" s="187" t="s">
        <v>184</v>
      </c>
      <c r="C163" s="187" t="s">
        <v>313</v>
      </c>
      <c r="D163" s="187">
        <v>0</v>
      </c>
      <c r="E163" s="187">
        <v>0</v>
      </c>
    </row>
    <row r="164" spans="1:5" ht="15.75">
      <c r="A164" s="185" t="s">
        <v>8</v>
      </c>
      <c r="B164" s="187" t="s">
        <v>185</v>
      </c>
      <c r="C164" s="187" t="s">
        <v>313</v>
      </c>
      <c r="D164" s="187">
        <v>0</v>
      </c>
      <c r="E164" s="187">
        <v>0</v>
      </c>
    </row>
    <row r="166" ht="15.75">
      <c r="D166" s="171" t="s">
        <v>623</v>
      </c>
    </row>
    <row r="167" spans="1:4" ht="15.75">
      <c r="A167" s="170" t="s">
        <v>624</v>
      </c>
      <c r="D167" s="188" t="s">
        <v>625</v>
      </c>
    </row>
    <row r="172" ht="15.75">
      <c r="A172" s="170" t="s">
        <v>629</v>
      </c>
    </row>
    <row r="173" spans="1:4" ht="15.75">
      <c r="A173" s="170" t="s">
        <v>626</v>
      </c>
      <c r="D173" s="188" t="s">
        <v>627</v>
      </c>
    </row>
  </sheetData>
  <sheetProtection/>
  <protectedRanges>
    <protectedRange sqref="D3:E186" name="Range1"/>
  </protectedRanges>
  <mergeCells count="2">
    <mergeCell ref="A6:E6"/>
    <mergeCell ref="A7:E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44.140625" style="170" customWidth="1"/>
    <col min="2" max="2" width="5.8515625" style="170" customWidth="1"/>
    <col min="3" max="3" width="7.00390625" style="170" customWidth="1"/>
    <col min="4" max="4" width="16.140625" style="171" customWidth="1"/>
    <col min="5" max="5" width="14.7109375" style="171" customWidth="1"/>
    <col min="6" max="6" width="18.140625" style="171" customWidth="1"/>
    <col min="7" max="7" width="19.57421875" style="171" customWidth="1"/>
    <col min="8" max="9" width="14.28125" style="164" hidden="1" customWidth="1"/>
    <col min="10" max="10" width="16.00390625" style="164" hidden="1" customWidth="1"/>
    <col min="11" max="11" width="16.00390625" style="164" bestFit="1" customWidth="1"/>
    <col min="12" max="12" width="15.57421875" style="164" customWidth="1"/>
    <col min="13" max="13" width="16.421875" style="164" customWidth="1"/>
    <col min="14" max="14" width="16.00390625" style="196" bestFit="1" customWidth="1"/>
    <col min="15" max="16384" width="9.140625" style="164" customWidth="1"/>
  </cols>
  <sheetData>
    <row r="1" spans="1:7" ht="15.75">
      <c r="A1" s="163" t="s">
        <v>504</v>
      </c>
      <c r="E1" s="94" t="s">
        <v>634</v>
      </c>
      <c r="F1" s="94"/>
      <c r="G1" s="94"/>
    </row>
    <row r="2" spans="1:7" ht="15.75">
      <c r="A2" s="165" t="s">
        <v>506</v>
      </c>
      <c r="E2" s="95" t="s">
        <v>302</v>
      </c>
      <c r="F2" s="95"/>
      <c r="G2" s="95"/>
    </row>
    <row r="3" spans="1:7" ht="15.75">
      <c r="A3" s="19" t="s">
        <v>507</v>
      </c>
      <c r="E3" s="95" t="s">
        <v>304</v>
      </c>
      <c r="F3" s="95"/>
      <c r="G3" s="95"/>
    </row>
    <row r="4" spans="1:7" ht="19.5" customHeight="1">
      <c r="A4" s="194" t="s">
        <v>635</v>
      </c>
      <c r="B4" s="194"/>
      <c r="C4" s="194"/>
      <c r="D4" s="194"/>
      <c r="E4" s="194"/>
      <c r="F4" s="194"/>
      <c r="G4" s="194"/>
    </row>
    <row r="5" spans="1:7" ht="15">
      <c r="A5" s="195" t="s">
        <v>306</v>
      </c>
      <c r="B5" s="195"/>
      <c r="C5" s="195"/>
      <c r="D5" s="195"/>
      <c r="E5" s="195"/>
      <c r="F5" s="195"/>
      <c r="G5" s="195"/>
    </row>
    <row r="6" ht="8.25" customHeight="1"/>
    <row r="7" spans="1:10" ht="32.25" customHeight="1">
      <c r="A7" s="172" t="s">
        <v>0</v>
      </c>
      <c r="B7" s="172" t="s">
        <v>636</v>
      </c>
      <c r="C7" s="172" t="s">
        <v>637</v>
      </c>
      <c r="D7" s="173" t="s">
        <v>638</v>
      </c>
      <c r="E7" s="173" t="s">
        <v>639</v>
      </c>
      <c r="F7" s="173" t="s">
        <v>640</v>
      </c>
      <c r="G7" s="173" t="s">
        <v>641</v>
      </c>
      <c r="H7" s="173" t="s">
        <v>642</v>
      </c>
      <c r="I7" s="173" t="s">
        <v>643</v>
      </c>
      <c r="J7" s="173" t="s">
        <v>644</v>
      </c>
    </row>
    <row r="8" spans="1:13" ht="15" customHeight="1">
      <c r="A8" s="177" t="s">
        <v>187</v>
      </c>
      <c r="B8" s="177" t="s">
        <v>188</v>
      </c>
      <c r="C8" s="177"/>
      <c r="D8" s="207">
        <v>532683832</v>
      </c>
      <c r="E8" s="207">
        <v>948987573</v>
      </c>
      <c r="F8" s="207">
        <v>1091184045</v>
      </c>
      <c r="G8" s="207">
        <v>2096313026</v>
      </c>
      <c r="H8" s="178">
        <f aca="true" t="shared" si="0" ref="D8:J8">H10+H11+H12+H13+H14+H15+H16+H17+H18</f>
        <v>1338700665</v>
      </c>
      <c r="I8" s="178">
        <f t="shared" si="0"/>
        <v>1680412905</v>
      </c>
      <c r="J8" s="178">
        <f t="shared" si="0"/>
        <v>1355957896</v>
      </c>
      <c r="K8" s="181"/>
      <c r="L8" s="181"/>
      <c r="M8" s="181"/>
    </row>
    <row r="9" spans="1:13" ht="13.5" customHeight="1">
      <c r="A9" s="177" t="s">
        <v>645</v>
      </c>
      <c r="B9" s="177" t="s">
        <v>313</v>
      </c>
      <c r="C9" s="177"/>
      <c r="D9" s="207">
        <v>0</v>
      </c>
      <c r="E9" s="207">
        <v>0</v>
      </c>
      <c r="F9" s="207">
        <v>0</v>
      </c>
      <c r="G9" s="207">
        <v>0</v>
      </c>
      <c r="H9" s="178"/>
      <c r="I9" s="178"/>
      <c r="J9" s="178"/>
      <c r="K9" s="181"/>
      <c r="L9" s="181"/>
      <c r="M9" s="181"/>
    </row>
    <row r="10" spans="1:13" ht="13.5" customHeight="1">
      <c r="A10" s="176" t="s">
        <v>646</v>
      </c>
      <c r="B10" s="176" t="s">
        <v>189</v>
      </c>
      <c r="C10" s="176"/>
      <c r="D10" s="208">
        <v>71945723</v>
      </c>
      <c r="E10" s="208">
        <v>305570539</v>
      </c>
      <c r="F10" s="208">
        <v>144196234</v>
      </c>
      <c r="G10" s="208">
        <v>669447012</v>
      </c>
      <c r="H10" s="17">
        <v>353632094</v>
      </c>
      <c r="I10" s="17">
        <v>478956265</v>
      </c>
      <c r="J10" s="17">
        <v>265736076</v>
      </c>
      <c r="K10" s="181"/>
      <c r="L10" s="181"/>
      <c r="M10" s="181"/>
    </row>
    <row r="11" spans="1:13" ht="13.5" customHeight="1">
      <c r="A11" s="176" t="s">
        <v>647</v>
      </c>
      <c r="B11" s="176" t="s">
        <v>190</v>
      </c>
      <c r="C11" s="176"/>
      <c r="D11" s="208">
        <v>0</v>
      </c>
      <c r="E11" s="208"/>
      <c r="F11" s="208">
        <v>0</v>
      </c>
      <c r="G11" s="208">
        <v>0</v>
      </c>
      <c r="H11" s="17">
        <v>0</v>
      </c>
      <c r="I11" s="17"/>
      <c r="J11" s="17">
        <v>0</v>
      </c>
      <c r="M11" s="181"/>
    </row>
    <row r="12" spans="1:10" ht="13.5" customHeight="1">
      <c r="A12" s="176" t="s">
        <v>648</v>
      </c>
      <c r="B12" s="176" t="s">
        <v>191</v>
      </c>
      <c r="C12" s="176"/>
      <c r="D12" s="208">
        <v>0</v>
      </c>
      <c r="E12" s="208"/>
      <c r="F12" s="208">
        <v>0</v>
      </c>
      <c r="G12" s="208">
        <v>0</v>
      </c>
      <c r="H12" s="17">
        <v>0</v>
      </c>
      <c r="I12" s="17"/>
      <c r="J12" s="17">
        <v>0</v>
      </c>
    </row>
    <row r="13" spans="1:10" ht="13.5" customHeight="1">
      <c r="A13" s="176" t="s">
        <v>649</v>
      </c>
      <c r="B13" s="176" t="s">
        <v>192</v>
      </c>
      <c r="C13" s="176"/>
      <c r="D13" s="208">
        <v>0</v>
      </c>
      <c r="E13" s="208"/>
      <c r="F13" s="208">
        <v>0</v>
      </c>
      <c r="G13" s="208">
        <v>0</v>
      </c>
      <c r="H13" s="17">
        <v>0</v>
      </c>
      <c r="I13" s="17"/>
      <c r="J13" s="17">
        <v>0</v>
      </c>
    </row>
    <row r="14" spans="1:10" ht="13.5" customHeight="1">
      <c r="A14" s="176" t="s">
        <v>650</v>
      </c>
      <c r="B14" s="176" t="s">
        <v>193</v>
      </c>
      <c r="C14" s="176"/>
      <c r="D14" s="208">
        <v>0</v>
      </c>
      <c r="E14" s="208"/>
      <c r="F14" s="208">
        <v>0</v>
      </c>
      <c r="G14" s="208">
        <v>0</v>
      </c>
      <c r="H14" s="17">
        <v>0</v>
      </c>
      <c r="I14" s="17"/>
      <c r="J14" s="17">
        <v>0</v>
      </c>
    </row>
    <row r="15" spans="1:10" ht="13.5" customHeight="1">
      <c r="A15" s="176" t="s">
        <v>651</v>
      </c>
      <c r="B15" s="176" t="s">
        <v>194</v>
      </c>
      <c r="C15" s="176"/>
      <c r="D15" s="208">
        <v>0</v>
      </c>
      <c r="E15" s="208"/>
      <c r="F15" s="208">
        <v>0</v>
      </c>
      <c r="G15" s="208">
        <v>0</v>
      </c>
      <c r="H15" s="17">
        <v>0</v>
      </c>
      <c r="I15" s="17"/>
      <c r="J15" s="17">
        <v>0</v>
      </c>
    </row>
    <row r="16" spans="1:10" ht="13.5" customHeight="1">
      <c r="A16" s="176" t="s">
        <v>652</v>
      </c>
      <c r="B16" s="176" t="s">
        <v>195</v>
      </c>
      <c r="C16" s="176"/>
      <c r="D16" s="208">
        <v>0</v>
      </c>
      <c r="E16" s="208"/>
      <c r="F16" s="208">
        <v>0</v>
      </c>
      <c r="G16" s="208">
        <v>0</v>
      </c>
      <c r="H16" s="17">
        <v>0</v>
      </c>
      <c r="I16" s="17"/>
      <c r="J16" s="17">
        <v>0</v>
      </c>
    </row>
    <row r="17" spans="1:10" ht="13.5" customHeight="1">
      <c r="A17" s="176" t="s">
        <v>653</v>
      </c>
      <c r="B17" s="176" t="s">
        <v>196</v>
      </c>
      <c r="C17" s="176"/>
      <c r="D17" s="208">
        <v>0</v>
      </c>
      <c r="E17" s="208"/>
      <c r="F17" s="208">
        <v>0</v>
      </c>
      <c r="G17" s="208">
        <v>0</v>
      </c>
      <c r="H17" s="17">
        <v>0</v>
      </c>
      <c r="I17" s="17"/>
      <c r="J17" s="17">
        <v>0</v>
      </c>
    </row>
    <row r="18" spans="1:11" ht="13.5" customHeight="1">
      <c r="A18" s="176" t="s">
        <v>654</v>
      </c>
      <c r="B18" s="176" t="s">
        <v>197</v>
      </c>
      <c r="C18" s="176"/>
      <c r="D18" s="208">
        <v>460738109</v>
      </c>
      <c r="E18" s="208">
        <v>643417034</v>
      </c>
      <c r="F18" s="208">
        <v>946987811</v>
      </c>
      <c r="G18" s="208">
        <v>1426866014</v>
      </c>
      <c r="H18" s="17">
        <v>985068571</v>
      </c>
      <c r="I18" s="17">
        <v>1201456640</v>
      </c>
      <c r="J18" s="17">
        <v>1090221820</v>
      </c>
      <c r="K18" s="181"/>
    </row>
    <row r="19" spans="1:10" ht="13.5" customHeight="1">
      <c r="A19" s="177" t="s">
        <v>198</v>
      </c>
      <c r="B19" s="177" t="s">
        <v>199</v>
      </c>
      <c r="C19" s="177"/>
      <c r="D19" s="207">
        <v>0</v>
      </c>
      <c r="E19" s="207">
        <v>0</v>
      </c>
      <c r="F19" s="207">
        <v>0</v>
      </c>
      <c r="G19" s="207">
        <v>0</v>
      </c>
      <c r="H19" s="178"/>
      <c r="I19" s="178"/>
      <c r="J19" s="178"/>
    </row>
    <row r="20" spans="1:11" ht="13.5" customHeight="1">
      <c r="A20" s="197" t="s">
        <v>655</v>
      </c>
      <c r="B20" s="177" t="s">
        <v>200</v>
      </c>
      <c r="C20" s="177"/>
      <c r="D20" s="207">
        <v>532683832</v>
      </c>
      <c r="E20" s="207">
        <v>948987573</v>
      </c>
      <c r="F20" s="207">
        <v>1091184045</v>
      </c>
      <c r="G20" s="207">
        <v>2096313026</v>
      </c>
      <c r="H20" s="178">
        <f aca="true" t="shared" si="1" ref="D20:J20">H8-H19</f>
        <v>1338700665</v>
      </c>
      <c r="I20" s="178">
        <f t="shared" si="1"/>
        <v>1680412905</v>
      </c>
      <c r="J20" s="178">
        <f t="shared" si="1"/>
        <v>1355957896</v>
      </c>
      <c r="K20" s="181"/>
    </row>
    <row r="21" spans="1:11" ht="13.5" customHeight="1">
      <c r="A21" s="177" t="s">
        <v>656</v>
      </c>
      <c r="B21" s="177" t="s">
        <v>201</v>
      </c>
      <c r="C21" s="177"/>
      <c r="D21" s="207">
        <v>362770260</v>
      </c>
      <c r="E21" s="207">
        <v>616607747</v>
      </c>
      <c r="F21" s="207">
        <v>784639178</v>
      </c>
      <c r="G21" s="207">
        <v>1357364775</v>
      </c>
      <c r="H21" s="178">
        <v>521755144</v>
      </c>
      <c r="I21" s="178">
        <v>581767735</v>
      </c>
      <c r="J21" s="178">
        <v>511554386</v>
      </c>
      <c r="K21" s="181"/>
    </row>
    <row r="22" spans="1:11" ht="13.5" customHeight="1">
      <c r="A22" s="197" t="s">
        <v>657</v>
      </c>
      <c r="B22" s="177" t="s">
        <v>202</v>
      </c>
      <c r="C22" s="177"/>
      <c r="D22" s="207">
        <v>169913572</v>
      </c>
      <c r="E22" s="207">
        <v>332379826</v>
      </c>
      <c r="F22" s="207">
        <v>306544867</v>
      </c>
      <c r="G22" s="207">
        <v>738948251</v>
      </c>
      <c r="H22" s="178">
        <f aca="true" t="shared" si="2" ref="D22:J22">H20-H21</f>
        <v>816945521</v>
      </c>
      <c r="I22" s="178">
        <f t="shared" si="2"/>
        <v>1098645170</v>
      </c>
      <c r="J22" s="178">
        <f t="shared" si="2"/>
        <v>844403510</v>
      </c>
      <c r="K22" s="181"/>
    </row>
    <row r="23" spans="1:11" ht="13.5" customHeight="1">
      <c r="A23" s="177" t="s">
        <v>203</v>
      </c>
      <c r="B23" s="177" t="s">
        <v>204</v>
      </c>
      <c r="C23" s="177"/>
      <c r="D23" s="207">
        <v>1234518807</v>
      </c>
      <c r="E23" s="207">
        <v>1244278884</v>
      </c>
      <c r="F23" s="207">
        <v>2369212415</v>
      </c>
      <c r="G23" s="207">
        <v>2442976105</v>
      </c>
      <c r="H23" s="178">
        <v>1341866227</v>
      </c>
      <c r="I23" s="178">
        <v>1362147417</v>
      </c>
      <c r="J23" s="178">
        <v>1492633738</v>
      </c>
      <c r="K23" s="181"/>
    </row>
    <row r="24" spans="1:11" ht="13.5" customHeight="1">
      <c r="A24" s="197" t="s">
        <v>205</v>
      </c>
      <c r="B24" s="177" t="s">
        <v>206</v>
      </c>
      <c r="C24" s="177"/>
      <c r="D24" s="207">
        <v>-1064605235</v>
      </c>
      <c r="E24" s="207">
        <v>-911899058</v>
      </c>
      <c r="F24" s="207">
        <v>-2062667548</v>
      </c>
      <c r="G24" s="207">
        <v>-1704027854</v>
      </c>
      <c r="H24" s="178">
        <f aca="true" t="shared" si="3" ref="D24:J24">H22-H23</f>
        <v>-524920706</v>
      </c>
      <c r="I24" s="178">
        <f t="shared" si="3"/>
        <v>-263502247</v>
      </c>
      <c r="J24" s="178">
        <f t="shared" si="3"/>
        <v>-648230228</v>
      </c>
      <c r="K24" s="181"/>
    </row>
    <row r="25" spans="1:11" ht="13.5" customHeight="1">
      <c r="A25" s="177" t="s">
        <v>207</v>
      </c>
      <c r="B25" s="177" t="s">
        <v>208</v>
      </c>
      <c r="C25" s="177"/>
      <c r="D25" s="207">
        <v>0</v>
      </c>
      <c r="E25" s="207">
        <v>2137986741</v>
      </c>
      <c r="F25" s="207">
        <v>0</v>
      </c>
      <c r="G25" s="207">
        <v>2203899795</v>
      </c>
      <c r="H25" s="178">
        <v>23229273</v>
      </c>
      <c r="I25" s="178">
        <v>39930604</v>
      </c>
      <c r="J25" s="178">
        <v>28529279</v>
      </c>
      <c r="K25" s="181"/>
    </row>
    <row r="26" spans="1:11" ht="13.5" customHeight="1">
      <c r="A26" s="177" t="s">
        <v>209</v>
      </c>
      <c r="B26" s="177" t="s">
        <v>210</v>
      </c>
      <c r="C26" s="177"/>
      <c r="D26" s="207">
        <v>0</v>
      </c>
      <c r="E26" s="207">
        <v>1764278052</v>
      </c>
      <c r="F26" s="207">
        <v>0</v>
      </c>
      <c r="G26" s="207">
        <v>1764278052</v>
      </c>
      <c r="H26" s="178"/>
      <c r="I26" s="178"/>
      <c r="J26" s="178"/>
      <c r="K26" s="181"/>
    </row>
    <row r="27" spans="1:11" ht="13.5" customHeight="1">
      <c r="A27" s="177" t="s">
        <v>211</v>
      </c>
      <c r="B27" s="177" t="s">
        <v>212</v>
      </c>
      <c r="C27" s="177"/>
      <c r="D27" s="207">
        <v>0</v>
      </c>
      <c r="E27" s="207">
        <v>373708689</v>
      </c>
      <c r="F27" s="207">
        <v>0</v>
      </c>
      <c r="G27" s="207">
        <v>439621743</v>
      </c>
      <c r="H27" s="178">
        <f aca="true" t="shared" si="4" ref="D27:J27">H25-H26</f>
        <v>23229273</v>
      </c>
      <c r="I27" s="178">
        <f t="shared" si="4"/>
        <v>39930604</v>
      </c>
      <c r="J27" s="178">
        <f t="shared" si="4"/>
        <v>28529279</v>
      </c>
      <c r="K27" s="181"/>
    </row>
    <row r="28" spans="1:11" ht="13.5" customHeight="1">
      <c r="A28" s="197" t="s">
        <v>213</v>
      </c>
      <c r="B28" s="177" t="s">
        <v>214</v>
      </c>
      <c r="C28" s="177"/>
      <c r="D28" s="207">
        <v>-1064605235</v>
      </c>
      <c r="E28" s="207">
        <v>-538190369</v>
      </c>
      <c r="F28" s="207">
        <v>-2062667548</v>
      </c>
      <c r="G28" s="207">
        <v>-1264406111</v>
      </c>
      <c r="H28" s="178">
        <f aca="true" t="shared" si="5" ref="D28:J28">H24+H27</f>
        <v>-501691433</v>
      </c>
      <c r="I28" s="178">
        <f t="shared" si="5"/>
        <v>-223571643</v>
      </c>
      <c r="J28" s="178">
        <f t="shared" si="5"/>
        <v>-619700949</v>
      </c>
      <c r="K28" s="181"/>
    </row>
    <row r="29" spans="1:10" ht="13.5" customHeight="1">
      <c r="A29" s="177" t="s">
        <v>215</v>
      </c>
      <c r="B29" s="177" t="s">
        <v>216</v>
      </c>
      <c r="C29" s="182" t="s">
        <v>296</v>
      </c>
      <c r="D29" s="207">
        <v>0</v>
      </c>
      <c r="E29" s="207">
        <v>0</v>
      </c>
      <c r="F29" s="207">
        <v>0</v>
      </c>
      <c r="G29" s="207">
        <v>0</v>
      </c>
      <c r="H29" s="178">
        <v>0</v>
      </c>
      <c r="I29" s="178">
        <v>0</v>
      </c>
      <c r="J29" s="178">
        <v>0</v>
      </c>
    </row>
    <row r="30" spans="1:10" ht="13.5" customHeight="1">
      <c r="A30" s="177" t="s">
        <v>217</v>
      </c>
      <c r="B30" s="177" t="s">
        <v>218</v>
      </c>
      <c r="C30" s="182" t="s">
        <v>297</v>
      </c>
      <c r="D30" s="207">
        <v>0</v>
      </c>
      <c r="E30" s="207">
        <v>0</v>
      </c>
      <c r="F30" s="207">
        <v>0</v>
      </c>
      <c r="G30" s="207">
        <v>0</v>
      </c>
      <c r="H30" s="178">
        <v>0</v>
      </c>
      <c r="I30" s="178">
        <v>0</v>
      </c>
      <c r="J30" s="178">
        <v>0</v>
      </c>
    </row>
    <row r="31" spans="1:12" ht="13.5" customHeight="1">
      <c r="A31" s="177" t="s">
        <v>219</v>
      </c>
      <c r="B31" s="177" t="s">
        <v>220</v>
      </c>
      <c r="C31" s="177"/>
      <c r="D31" s="207">
        <v>-1064605235</v>
      </c>
      <c r="E31" s="207">
        <v>-538190369</v>
      </c>
      <c r="F31" s="207">
        <v>-2062667548</v>
      </c>
      <c r="G31" s="207">
        <v>-1264406111</v>
      </c>
      <c r="H31" s="178">
        <f aca="true" t="shared" si="6" ref="D31:J31">H28-H29-H30</f>
        <v>-501691433</v>
      </c>
      <c r="I31" s="178">
        <f t="shared" si="6"/>
        <v>-223571643</v>
      </c>
      <c r="J31" s="178">
        <f t="shared" si="6"/>
        <v>-619700949</v>
      </c>
      <c r="K31" s="181"/>
      <c r="L31" s="198"/>
    </row>
    <row r="32" spans="1:10" ht="13.5" customHeight="1">
      <c r="A32" s="199" t="s">
        <v>221</v>
      </c>
      <c r="B32" s="199" t="s">
        <v>222</v>
      </c>
      <c r="C32" s="199"/>
      <c r="D32" s="200">
        <v>0</v>
      </c>
      <c r="E32" s="200">
        <v>0</v>
      </c>
      <c r="F32" s="200">
        <v>0</v>
      </c>
      <c r="G32" s="200">
        <v>0</v>
      </c>
      <c r="H32" s="200"/>
      <c r="I32" s="200"/>
      <c r="J32" s="200"/>
    </row>
    <row r="33" ht="11.25" customHeight="1"/>
    <row r="34" spans="4:7" ht="15.75">
      <c r="D34" s="183" t="s">
        <v>659</v>
      </c>
      <c r="E34" s="183"/>
      <c r="F34" s="183"/>
      <c r="G34" s="183"/>
    </row>
    <row r="35" spans="1:7" ht="15.75" customHeight="1">
      <c r="A35" s="189" t="s">
        <v>632</v>
      </c>
      <c r="B35" s="189"/>
      <c r="C35" s="189"/>
      <c r="D35" s="201" t="s">
        <v>658</v>
      </c>
      <c r="E35" s="201"/>
      <c r="F35" s="201"/>
      <c r="G35" s="201"/>
    </row>
    <row r="36" spans="1:7" ht="15">
      <c r="A36" s="19"/>
      <c r="B36" s="19"/>
      <c r="C36" s="19"/>
      <c r="D36" s="184"/>
      <c r="E36" s="184"/>
      <c r="F36" s="184"/>
      <c r="G36" s="184"/>
    </row>
    <row r="39" ht="15.75">
      <c r="G39" s="190"/>
    </row>
    <row r="41" ht="15.75">
      <c r="D41" s="191"/>
    </row>
    <row r="42" spans="1:7" ht="15.75">
      <c r="A42" s="192" t="s">
        <v>633</v>
      </c>
      <c r="B42" s="192"/>
      <c r="C42" s="192"/>
      <c r="E42" s="205" t="s">
        <v>695</v>
      </c>
      <c r="F42" s="205"/>
      <c r="G42" s="205"/>
    </row>
  </sheetData>
  <sheetProtection/>
  <protectedRanges>
    <protectedRange sqref="C5:G29" name="Range1"/>
  </protectedRanges>
  <mergeCells count="9">
    <mergeCell ref="E1:G1"/>
    <mergeCell ref="A4:G4"/>
    <mergeCell ref="D34:G34"/>
    <mergeCell ref="A35:C35"/>
    <mergeCell ref="A42:C42"/>
    <mergeCell ref="E42:G42"/>
    <mergeCell ref="E2:G2"/>
    <mergeCell ref="E3:G3"/>
    <mergeCell ref="A5:G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1"/>
  <sheetViews>
    <sheetView tabSelected="1" zoomScalePageLayoutView="0" workbookViewId="0" topLeftCell="A29">
      <selection activeCell="G30" sqref="G30"/>
    </sheetView>
  </sheetViews>
  <sheetFormatPr defaultColWidth="9.140625" defaultRowHeight="12.75"/>
  <cols>
    <col min="1" max="1" width="52.28125" style="170" customWidth="1"/>
    <col min="2" max="2" width="5.28125" style="170" bestFit="1" customWidth="1"/>
    <col min="3" max="3" width="8.140625" style="170" customWidth="1"/>
    <col min="4" max="4" width="27.7109375" style="171" customWidth="1"/>
    <col min="5" max="5" width="22.8515625" style="171" customWidth="1"/>
    <col min="6" max="6" width="16.00390625" style="164" bestFit="1" customWidth="1"/>
    <col min="7" max="7" width="18.7109375" style="164" customWidth="1"/>
    <col min="8" max="16384" width="9.140625" style="164" customWidth="1"/>
  </cols>
  <sheetData>
    <row r="1" spans="1:5" ht="15.75">
      <c r="A1" s="163" t="s">
        <v>299</v>
      </c>
      <c r="C1" s="94" t="s">
        <v>660</v>
      </c>
      <c r="D1" s="94"/>
      <c r="E1" s="94"/>
    </row>
    <row r="2" spans="1:5" ht="15.75">
      <c r="A2" s="19" t="s">
        <v>301</v>
      </c>
      <c r="C2" s="95" t="s">
        <v>661</v>
      </c>
      <c r="D2" s="95"/>
      <c r="E2" s="95"/>
    </row>
    <row r="3" spans="1:5" ht="15.75">
      <c r="A3" s="19" t="s">
        <v>507</v>
      </c>
      <c r="C3" s="95" t="s">
        <v>304</v>
      </c>
      <c r="D3" s="95"/>
      <c r="E3" s="95"/>
    </row>
    <row r="4" spans="1:5" ht="18.75">
      <c r="A4" s="194" t="s">
        <v>662</v>
      </c>
      <c r="B4" s="202"/>
      <c r="C4" s="202"/>
      <c r="D4" s="202"/>
      <c r="E4" s="202"/>
    </row>
    <row r="5" spans="1:5" ht="15">
      <c r="A5" s="168" t="s">
        <v>306</v>
      </c>
      <c r="B5" s="169"/>
      <c r="C5" s="169"/>
      <c r="D5" s="169"/>
      <c r="E5" s="169"/>
    </row>
    <row r="6" ht="12" customHeight="1"/>
    <row r="7" spans="1:5" ht="41.25" customHeight="1">
      <c r="A7" s="172" t="s">
        <v>0</v>
      </c>
      <c r="B7" s="172" t="s">
        <v>45</v>
      </c>
      <c r="C7" s="172" t="s">
        <v>186</v>
      </c>
      <c r="D7" s="173" t="s">
        <v>663</v>
      </c>
      <c r="E7" s="173" t="s">
        <v>664</v>
      </c>
    </row>
    <row r="8" spans="1:5" ht="15" customHeight="1">
      <c r="A8" s="175" t="s">
        <v>223</v>
      </c>
      <c r="B8" s="175" t="s">
        <v>313</v>
      </c>
      <c r="C8" s="175" t="s">
        <v>313</v>
      </c>
      <c r="D8" s="206">
        <v>0</v>
      </c>
      <c r="E8" s="206">
        <v>0</v>
      </c>
    </row>
    <row r="9" spans="1:7" ht="15" customHeight="1">
      <c r="A9" s="176" t="s">
        <v>665</v>
      </c>
      <c r="B9" s="176" t="s">
        <v>188</v>
      </c>
      <c r="C9" s="176" t="s">
        <v>313</v>
      </c>
      <c r="D9" s="210">
        <v>1086748757</v>
      </c>
      <c r="E9" s="211">
        <v>2268735440</v>
      </c>
      <c r="F9" s="181"/>
      <c r="G9" s="181"/>
    </row>
    <row r="10" spans="1:7" ht="15" customHeight="1">
      <c r="A10" s="176" t="s">
        <v>666</v>
      </c>
      <c r="B10" s="176" t="s">
        <v>199</v>
      </c>
      <c r="C10" s="176" t="s">
        <v>313</v>
      </c>
      <c r="D10" s="210">
        <v>-74178509</v>
      </c>
      <c r="E10" s="211">
        <v>-317869882</v>
      </c>
      <c r="F10" s="181"/>
      <c r="G10" s="181"/>
    </row>
    <row r="11" spans="1:7" ht="15" customHeight="1">
      <c r="A11" s="176" t="s">
        <v>667</v>
      </c>
      <c r="B11" s="176" t="s">
        <v>224</v>
      </c>
      <c r="C11" s="176" t="s">
        <v>313</v>
      </c>
      <c r="D11" s="210">
        <v>0</v>
      </c>
      <c r="E11" s="211">
        <v>-27356421</v>
      </c>
      <c r="F11" s="181"/>
      <c r="G11" s="181"/>
    </row>
    <row r="12" spans="1:7" ht="15" customHeight="1">
      <c r="A12" s="176" t="s">
        <v>668</v>
      </c>
      <c r="B12" s="176" t="s">
        <v>225</v>
      </c>
      <c r="C12" s="176" t="s">
        <v>313</v>
      </c>
      <c r="D12" s="210">
        <v>121422239822</v>
      </c>
      <c r="E12" s="211">
        <v>659532037212</v>
      </c>
      <c r="F12" s="181"/>
      <c r="G12" s="181"/>
    </row>
    <row r="13" spans="1:7" ht="15" customHeight="1">
      <c r="A13" s="176" t="s">
        <v>669</v>
      </c>
      <c r="B13" s="176" t="s">
        <v>226</v>
      </c>
      <c r="C13" s="176" t="s">
        <v>313</v>
      </c>
      <c r="D13" s="210">
        <v>-121850704602</v>
      </c>
      <c r="E13" s="211">
        <v>-649913162697</v>
      </c>
      <c r="F13" s="181"/>
      <c r="G13" s="181"/>
    </row>
    <row r="14" spans="1:7" ht="15" customHeight="1">
      <c r="A14" s="176" t="s">
        <v>670</v>
      </c>
      <c r="B14" s="176" t="s">
        <v>227</v>
      </c>
      <c r="C14" s="176" t="s">
        <v>313</v>
      </c>
      <c r="D14" s="210">
        <v>0</v>
      </c>
      <c r="E14" s="211">
        <v>0</v>
      </c>
      <c r="F14" s="181"/>
      <c r="G14" s="181"/>
    </row>
    <row r="15" spans="1:7" ht="15" customHeight="1">
      <c r="A15" s="176" t="s">
        <v>671</v>
      </c>
      <c r="B15" s="176" t="s">
        <v>228</v>
      </c>
      <c r="C15" s="176" t="s">
        <v>313</v>
      </c>
      <c r="D15" s="210">
        <v>0</v>
      </c>
      <c r="E15" s="211">
        <v>0</v>
      </c>
      <c r="F15" s="181"/>
      <c r="G15" s="181"/>
    </row>
    <row r="16" spans="1:7" ht="15" customHeight="1">
      <c r="A16" s="176" t="s">
        <v>672</v>
      </c>
      <c r="B16" s="176" t="s">
        <v>200</v>
      </c>
      <c r="C16" s="176" t="s">
        <v>313</v>
      </c>
      <c r="D16" s="210">
        <v>-5557588170</v>
      </c>
      <c r="E16" s="211">
        <v>-4930795978</v>
      </c>
      <c r="F16" s="181"/>
      <c r="G16" s="181"/>
    </row>
    <row r="17" spans="1:7" ht="15" customHeight="1">
      <c r="A17" s="176" t="s">
        <v>673</v>
      </c>
      <c r="B17" s="176" t="s">
        <v>201</v>
      </c>
      <c r="C17" s="176" t="s">
        <v>313</v>
      </c>
      <c r="D17" s="210">
        <v>-1010579186</v>
      </c>
      <c r="E17" s="211">
        <v>-1236736421</v>
      </c>
      <c r="F17" s="181"/>
      <c r="G17" s="181"/>
    </row>
    <row r="18" spans="1:7" ht="15" customHeight="1">
      <c r="A18" s="176" t="s">
        <v>674</v>
      </c>
      <c r="B18" s="176" t="s">
        <v>229</v>
      </c>
      <c r="C18" s="176" t="s">
        <v>313</v>
      </c>
      <c r="D18" s="210">
        <v>-1439797</v>
      </c>
      <c r="E18" s="211">
        <v>-121114059</v>
      </c>
      <c r="F18" s="181"/>
      <c r="G18" s="181"/>
    </row>
    <row r="19" spans="1:7" ht="15" customHeight="1">
      <c r="A19" s="176" t="s">
        <v>675</v>
      </c>
      <c r="B19" s="176" t="s">
        <v>230</v>
      </c>
      <c r="C19" s="176" t="s">
        <v>313</v>
      </c>
      <c r="D19" s="210">
        <v>0</v>
      </c>
      <c r="E19" s="211">
        <v>0</v>
      </c>
      <c r="F19" s="181"/>
      <c r="G19" s="181"/>
    </row>
    <row r="20" spans="1:7" ht="15" customHeight="1">
      <c r="A20" s="176" t="s">
        <v>676</v>
      </c>
      <c r="B20" s="179" t="s">
        <v>231</v>
      </c>
      <c r="C20" s="176" t="s">
        <v>313</v>
      </c>
      <c r="D20" s="210">
        <v>4851457891</v>
      </c>
      <c r="E20" s="211">
        <v>4310498616</v>
      </c>
      <c r="F20" s="181"/>
      <c r="G20" s="181"/>
    </row>
    <row r="21" spans="1:7" ht="15" customHeight="1">
      <c r="A21" s="176" t="s">
        <v>677</v>
      </c>
      <c r="B21" s="179" t="s">
        <v>232</v>
      </c>
      <c r="C21" s="176" t="s">
        <v>313</v>
      </c>
      <c r="D21" s="210">
        <v>-795817168</v>
      </c>
      <c r="E21" s="211">
        <v>-9885424509</v>
      </c>
      <c r="F21" s="181"/>
      <c r="G21" s="181"/>
    </row>
    <row r="22" spans="1:5" ht="15" customHeight="1">
      <c r="A22" s="177" t="s">
        <v>233</v>
      </c>
      <c r="B22" s="177" t="s">
        <v>202</v>
      </c>
      <c r="C22" s="177" t="s">
        <v>313</v>
      </c>
      <c r="D22" s="210">
        <f>D9+D10+D11+D12+D13+D14+D15+D16+D17+D18+D19+D20+D21</f>
        <v>-1929860962</v>
      </c>
      <c r="E22" s="210">
        <f>E9+E10+E11+E12+E13+E14+E15+E16+E17+E18+E19+E20+E21</f>
        <v>-321188699</v>
      </c>
    </row>
    <row r="23" spans="1:5" ht="15" customHeight="1">
      <c r="A23" s="177" t="s">
        <v>234</v>
      </c>
      <c r="B23" s="177" t="s">
        <v>313</v>
      </c>
      <c r="C23" s="177" t="s">
        <v>313</v>
      </c>
      <c r="D23" s="210">
        <v>0</v>
      </c>
      <c r="E23" s="210">
        <v>0</v>
      </c>
    </row>
    <row r="24" spans="1:7" ht="15" customHeight="1">
      <c r="A24" s="203" t="s">
        <v>678</v>
      </c>
      <c r="B24" s="176" t="s">
        <v>235</v>
      </c>
      <c r="C24" s="176" t="s">
        <v>313</v>
      </c>
      <c r="D24" s="210"/>
      <c r="E24" s="211">
        <v>-26500000</v>
      </c>
      <c r="F24" s="181"/>
      <c r="G24" s="181"/>
    </row>
    <row r="25" spans="1:7" ht="15" customHeight="1">
      <c r="A25" s="203" t="s">
        <v>679</v>
      </c>
      <c r="B25" s="176" t="s">
        <v>236</v>
      </c>
      <c r="C25" s="176" t="s">
        <v>313</v>
      </c>
      <c r="D25" s="210">
        <v>0</v>
      </c>
      <c r="E25" s="211"/>
      <c r="F25" s="181"/>
      <c r="G25" s="181"/>
    </row>
    <row r="26" spans="1:7" ht="15" customHeight="1">
      <c r="A26" s="176" t="s">
        <v>680</v>
      </c>
      <c r="B26" s="176" t="s">
        <v>237</v>
      </c>
      <c r="C26" s="176" t="s">
        <v>313</v>
      </c>
      <c r="D26" s="210">
        <v>-3400000000</v>
      </c>
      <c r="E26" s="211"/>
      <c r="F26" s="181"/>
      <c r="G26" s="181"/>
    </row>
    <row r="27" spans="1:7" ht="15" customHeight="1">
      <c r="A27" s="203" t="s">
        <v>681</v>
      </c>
      <c r="B27" s="176" t="s">
        <v>238</v>
      </c>
      <c r="C27" s="176" t="s">
        <v>313</v>
      </c>
      <c r="D27" s="210">
        <v>4400000000</v>
      </c>
      <c r="E27" s="211"/>
      <c r="F27" s="181"/>
      <c r="G27" s="181"/>
    </row>
    <row r="28" spans="1:7" ht="15" customHeight="1">
      <c r="A28" s="176" t="s">
        <v>682</v>
      </c>
      <c r="B28" s="176" t="s">
        <v>204</v>
      </c>
      <c r="C28" s="176" t="s">
        <v>313</v>
      </c>
      <c r="D28" s="210">
        <v>0</v>
      </c>
      <c r="E28" s="211"/>
      <c r="F28" s="181"/>
      <c r="G28" s="181"/>
    </row>
    <row r="29" spans="1:7" ht="15" customHeight="1">
      <c r="A29" s="176" t="s">
        <v>683</v>
      </c>
      <c r="B29" s="176" t="s">
        <v>239</v>
      </c>
      <c r="C29" s="176" t="s">
        <v>313</v>
      </c>
      <c r="D29" s="210"/>
      <c r="E29" s="211"/>
      <c r="F29" s="181"/>
      <c r="G29" s="181"/>
    </row>
    <row r="30" spans="1:7" ht="15" customHeight="1">
      <c r="A30" s="176" t="s">
        <v>684</v>
      </c>
      <c r="B30" s="176" t="s">
        <v>240</v>
      </c>
      <c r="C30" s="176" t="s">
        <v>313</v>
      </c>
      <c r="D30" s="210"/>
      <c r="E30" s="211">
        <v>0</v>
      </c>
      <c r="G30" s="181"/>
    </row>
    <row r="31" spans="1:5" ht="15" customHeight="1">
      <c r="A31" s="177" t="s">
        <v>241</v>
      </c>
      <c r="B31" s="177" t="s">
        <v>206</v>
      </c>
      <c r="C31" s="177" t="s">
        <v>313</v>
      </c>
      <c r="D31" s="210">
        <f>D24+D25+D26+D27+D28+D29+D30</f>
        <v>1000000000</v>
      </c>
      <c r="E31" s="210">
        <f>E24+E25+E26+E27+E28+E29+E30</f>
        <v>-26500000</v>
      </c>
    </row>
    <row r="32" spans="1:5" ht="15" customHeight="1">
      <c r="A32" s="177" t="s">
        <v>242</v>
      </c>
      <c r="B32" s="177" t="s">
        <v>313</v>
      </c>
      <c r="C32" s="177" t="s">
        <v>313</v>
      </c>
      <c r="D32" s="210">
        <v>0</v>
      </c>
      <c r="E32" s="210">
        <v>0</v>
      </c>
    </row>
    <row r="33" spans="1:7" ht="15" customHeight="1">
      <c r="A33" s="203" t="s">
        <v>685</v>
      </c>
      <c r="B33" s="176" t="s">
        <v>208</v>
      </c>
      <c r="C33" s="176" t="s">
        <v>313</v>
      </c>
      <c r="D33" s="210"/>
      <c r="E33" s="211">
        <v>0</v>
      </c>
      <c r="G33" s="181"/>
    </row>
    <row r="34" spans="1:7" ht="28.5" customHeight="1">
      <c r="A34" s="203" t="s">
        <v>686</v>
      </c>
      <c r="B34" s="176" t="s">
        <v>210</v>
      </c>
      <c r="C34" s="176" t="s">
        <v>313</v>
      </c>
      <c r="D34" s="210"/>
      <c r="E34" s="211">
        <v>0</v>
      </c>
      <c r="G34" s="181"/>
    </row>
    <row r="35" spans="1:7" ht="15" customHeight="1">
      <c r="A35" s="176" t="s">
        <v>687</v>
      </c>
      <c r="B35" s="176" t="s">
        <v>243</v>
      </c>
      <c r="C35" s="176" t="s">
        <v>313</v>
      </c>
      <c r="D35" s="210">
        <v>2766602613</v>
      </c>
      <c r="E35" s="211">
        <v>68688000000</v>
      </c>
      <c r="F35" s="181"/>
      <c r="G35" s="181"/>
    </row>
    <row r="36" spans="1:7" ht="15" customHeight="1">
      <c r="A36" s="176" t="s">
        <v>688</v>
      </c>
      <c r="B36" s="176" t="s">
        <v>244</v>
      </c>
      <c r="C36" s="176" t="s">
        <v>313</v>
      </c>
      <c r="D36" s="210">
        <v>-2766602613</v>
      </c>
      <c r="E36" s="211">
        <v>-68778000000</v>
      </c>
      <c r="F36" s="181"/>
      <c r="G36" s="181"/>
    </row>
    <row r="37" spans="1:7" ht="15" customHeight="1">
      <c r="A37" s="176" t="s">
        <v>689</v>
      </c>
      <c r="B37" s="176" t="s">
        <v>245</v>
      </c>
      <c r="C37" s="176" t="s">
        <v>313</v>
      </c>
      <c r="D37" s="210"/>
      <c r="E37" s="211">
        <v>0</v>
      </c>
      <c r="G37" s="181"/>
    </row>
    <row r="38" spans="1:7" ht="15" customHeight="1">
      <c r="A38" s="176" t="s">
        <v>690</v>
      </c>
      <c r="B38" s="176" t="s">
        <v>246</v>
      </c>
      <c r="C38" s="176" t="s">
        <v>313</v>
      </c>
      <c r="D38" s="210"/>
      <c r="E38" s="211">
        <v>0</v>
      </c>
      <c r="G38" s="181"/>
    </row>
    <row r="39" spans="1:5" ht="15" customHeight="1">
      <c r="A39" s="177" t="s">
        <v>247</v>
      </c>
      <c r="B39" s="177" t="s">
        <v>212</v>
      </c>
      <c r="C39" s="177" t="s">
        <v>313</v>
      </c>
      <c r="D39" s="210">
        <f>D33+D34+D35+D36+D37+D38</f>
        <v>0</v>
      </c>
      <c r="E39" s="210">
        <f>E33+E34+E35+E36+E37+E38</f>
        <v>-90000000</v>
      </c>
    </row>
    <row r="40" spans="1:5" ht="15" customHeight="1">
      <c r="A40" s="177" t="s">
        <v>691</v>
      </c>
      <c r="B40" s="177" t="s">
        <v>214</v>
      </c>
      <c r="C40" s="177" t="s">
        <v>313</v>
      </c>
      <c r="D40" s="210">
        <f>D22+D31+D39</f>
        <v>-929860962</v>
      </c>
      <c r="E40" s="210">
        <f>E22+E31+E39</f>
        <v>-437688699</v>
      </c>
    </row>
    <row r="41" spans="1:5" ht="15" customHeight="1">
      <c r="A41" s="177" t="s">
        <v>248</v>
      </c>
      <c r="B41" s="177" t="s">
        <v>220</v>
      </c>
      <c r="C41" s="177" t="s">
        <v>313</v>
      </c>
      <c r="D41" s="210">
        <v>12057852846</v>
      </c>
      <c r="E41" s="211">
        <v>24723022798</v>
      </c>
    </row>
    <row r="42" spans="1:5" ht="15" customHeight="1">
      <c r="A42" s="180" t="s">
        <v>692</v>
      </c>
      <c r="B42" s="180" t="s">
        <v>249</v>
      </c>
      <c r="C42" s="180" t="s">
        <v>313</v>
      </c>
      <c r="D42" s="212">
        <v>0</v>
      </c>
      <c r="E42" s="212">
        <v>0</v>
      </c>
    </row>
    <row r="43" spans="1:5" ht="15" customHeight="1">
      <c r="A43" s="174" t="s">
        <v>693</v>
      </c>
      <c r="B43" s="174" t="s">
        <v>222</v>
      </c>
      <c r="C43" s="174" t="s">
        <v>298</v>
      </c>
      <c r="D43" s="213">
        <f>+D41+D40</f>
        <v>11127991884</v>
      </c>
      <c r="E43" s="214">
        <f>+E41+E40</f>
        <v>24285334099</v>
      </c>
    </row>
    <row r="44" ht="16.5" customHeight="1"/>
    <row r="45" spans="1:5" ht="15.75">
      <c r="A45" s="18"/>
      <c r="B45" s="18"/>
      <c r="C45" s="183" t="s">
        <v>498</v>
      </c>
      <c r="D45" s="183"/>
      <c r="E45" s="183"/>
    </row>
    <row r="46" spans="1:5" ht="15">
      <c r="A46" s="204" t="s">
        <v>694</v>
      </c>
      <c r="B46" s="204"/>
      <c r="C46" s="189" t="s">
        <v>625</v>
      </c>
      <c r="D46" s="189"/>
      <c r="E46" s="189"/>
    </row>
    <row r="47" spans="1:5" ht="15.75">
      <c r="A47" s="23"/>
      <c r="B47" s="23"/>
      <c r="C47" s="23"/>
      <c r="D47" s="24"/>
      <c r="E47" s="24"/>
    </row>
    <row r="51" spans="1:7" ht="15.75">
      <c r="A51" s="192" t="s">
        <v>696</v>
      </c>
      <c r="B51" s="192"/>
      <c r="C51" s="192"/>
      <c r="D51" s="205" t="s">
        <v>697</v>
      </c>
      <c r="E51" s="205"/>
      <c r="F51" s="205"/>
      <c r="G51" s="193"/>
    </row>
  </sheetData>
  <sheetProtection/>
  <protectedRanges>
    <protectedRange sqref="C3:E38" name="Range1"/>
  </protectedRanges>
  <mergeCells count="9">
    <mergeCell ref="C45:E45"/>
    <mergeCell ref="C46:E46"/>
    <mergeCell ref="A51:C51"/>
    <mergeCell ref="D51:F51"/>
    <mergeCell ref="C1:E1"/>
    <mergeCell ref="C2:E2"/>
    <mergeCell ref="C3:E3"/>
    <mergeCell ref="A4:E4"/>
    <mergeCell ref="A5:E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V454"/>
  <sheetViews>
    <sheetView zoomScalePageLayoutView="0" workbookViewId="0" topLeftCell="A67">
      <selection activeCell="E253" sqref="E253"/>
    </sheetView>
  </sheetViews>
  <sheetFormatPr defaultColWidth="9.140625" defaultRowHeight="13.5" customHeight="1"/>
  <cols>
    <col min="1" max="1" width="41.140625" style="23" customWidth="1"/>
    <col min="2" max="2" width="14.140625" style="24" customWidth="1"/>
    <col min="3" max="3" width="14.00390625" style="24" customWidth="1"/>
    <col min="4" max="5" width="14.00390625" style="25" customWidth="1"/>
    <col min="6" max="6" width="13.140625" style="24" customWidth="1"/>
    <col min="7" max="9" width="9.140625" style="23" customWidth="1"/>
    <col min="10" max="11" width="9.140625" style="26" customWidth="1"/>
    <col min="12" max="16384" width="9.140625" style="23" customWidth="1"/>
  </cols>
  <sheetData>
    <row r="1" spans="1:11" s="20" customFormat="1" ht="13.5" customHeight="1">
      <c r="A1" s="18" t="s">
        <v>299</v>
      </c>
      <c r="B1" s="19"/>
      <c r="C1" s="94" t="s">
        <v>300</v>
      </c>
      <c r="D1" s="94"/>
      <c r="E1" s="94"/>
      <c r="J1" s="21"/>
      <c r="K1" s="21"/>
    </row>
    <row r="2" spans="1:11" s="20" customFormat="1" ht="13.5" customHeight="1">
      <c r="A2" s="19" t="s">
        <v>301</v>
      </c>
      <c r="B2" s="22"/>
      <c r="C2" s="95" t="s">
        <v>302</v>
      </c>
      <c r="D2" s="95"/>
      <c r="E2" s="95"/>
      <c r="J2" s="21"/>
      <c r="K2" s="21"/>
    </row>
    <row r="3" spans="1:11" s="20" customFormat="1" ht="13.5" customHeight="1">
      <c r="A3" s="19" t="s">
        <v>303</v>
      </c>
      <c r="B3" s="19"/>
      <c r="C3" s="95" t="s">
        <v>304</v>
      </c>
      <c r="D3" s="95"/>
      <c r="E3" s="95"/>
      <c r="J3" s="21"/>
      <c r="K3" s="21"/>
    </row>
    <row r="5" spans="1:6" ht="25.5" customHeight="1">
      <c r="A5" s="99" t="s">
        <v>305</v>
      </c>
      <c r="B5" s="99"/>
      <c r="C5" s="99"/>
      <c r="D5" s="99"/>
      <c r="E5" s="99"/>
      <c r="F5" s="27"/>
    </row>
    <row r="6" spans="1:6" ht="13.5" customHeight="1">
      <c r="A6" s="100" t="s">
        <v>306</v>
      </c>
      <c r="B6" s="100"/>
      <c r="C6" s="100"/>
      <c r="D6" s="100"/>
      <c r="E6" s="100"/>
      <c r="F6" s="28"/>
    </row>
    <row r="7" spans="1:6" s="26" customFormat="1" ht="13.5" customHeight="1">
      <c r="A7" s="101"/>
      <c r="B7" s="101"/>
      <c r="C7" s="101"/>
      <c r="D7" s="101"/>
      <c r="E7" s="101"/>
      <c r="F7" s="30"/>
    </row>
    <row r="8" spans="1:6" ht="13.5" customHeight="1">
      <c r="A8" s="102" t="s">
        <v>307</v>
      </c>
      <c r="B8" s="102"/>
      <c r="C8" s="102"/>
      <c r="D8" s="102"/>
      <c r="E8" s="102"/>
      <c r="F8" s="32"/>
    </row>
    <row r="9" spans="1:6" ht="44.25" customHeight="1">
      <c r="A9" s="96" t="s">
        <v>308</v>
      </c>
      <c r="B9" s="96"/>
      <c r="C9" s="96"/>
      <c r="D9" s="96"/>
      <c r="E9" s="96"/>
      <c r="F9" s="33"/>
    </row>
    <row r="10" spans="1:256" ht="13.5" customHeight="1">
      <c r="A10" s="97" t="s">
        <v>309</v>
      </c>
      <c r="B10" s="97"/>
      <c r="C10" s="97"/>
      <c r="D10" s="97"/>
      <c r="E10" s="97"/>
      <c r="F10" s="33"/>
      <c r="G10" s="33"/>
      <c r="H10" s="33"/>
      <c r="I10" s="33"/>
      <c r="J10" s="33"/>
      <c r="K10" s="98"/>
      <c r="L10" s="98"/>
      <c r="M10" s="98"/>
      <c r="N10" s="98"/>
      <c r="O10" s="98"/>
      <c r="P10" s="103"/>
      <c r="Q10" s="98"/>
      <c r="R10" s="98"/>
      <c r="S10" s="98"/>
      <c r="T10" s="98"/>
      <c r="U10" s="103"/>
      <c r="V10" s="98"/>
      <c r="W10" s="98"/>
      <c r="X10" s="98"/>
      <c r="Y10" s="98"/>
      <c r="Z10" s="103"/>
      <c r="AA10" s="98"/>
      <c r="AB10" s="98"/>
      <c r="AC10" s="98"/>
      <c r="AD10" s="98"/>
      <c r="AE10" s="103"/>
      <c r="AF10" s="98"/>
      <c r="AG10" s="98"/>
      <c r="AH10" s="98"/>
      <c r="AI10" s="98"/>
      <c r="AJ10" s="103"/>
      <c r="AK10" s="98"/>
      <c r="AL10" s="98"/>
      <c r="AM10" s="98"/>
      <c r="AN10" s="98"/>
      <c r="AO10" s="103"/>
      <c r="AP10" s="98"/>
      <c r="AQ10" s="98"/>
      <c r="AR10" s="98"/>
      <c r="AS10" s="98"/>
      <c r="AT10" s="103"/>
      <c r="AU10" s="98"/>
      <c r="AV10" s="98"/>
      <c r="AW10" s="98"/>
      <c r="AX10" s="98"/>
      <c r="AY10" s="103"/>
      <c r="AZ10" s="98"/>
      <c r="BA10" s="98"/>
      <c r="BB10" s="98"/>
      <c r="BC10" s="98"/>
      <c r="BD10" s="103"/>
      <c r="BE10" s="98"/>
      <c r="BF10" s="98"/>
      <c r="BG10" s="98"/>
      <c r="BH10" s="98"/>
      <c r="BI10" s="103"/>
      <c r="BJ10" s="98"/>
      <c r="BK10" s="98"/>
      <c r="BL10" s="98"/>
      <c r="BM10" s="98"/>
      <c r="BN10" s="103"/>
      <c r="BO10" s="98"/>
      <c r="BP10" s="98"/>
      <c r="BQ10" s="98"/>
      <c r="BR10" s="98"/>
      <c r="BS10" s="103"/>
      <c r="BT10" s="98"/>
      <c r="BU10" s="98"/>
      <c r="BV10" s="98"/>
      <c r="BW10" s="98"/>
      <c r="BX10" s="103"/>
      <c r="BY10" s="98"/>
      <c r="BZ10" s="98"/>
      <c r="CA10" s="98"/>
      <c r="CB10" s="98"/>
      <c r="CC10" s="103"/>
      <c r="CD10" s="98"/>
      <c r="CE10" s="98"/>
      <c r="CF10" s="98"/>
      <c r="CG10" s="98"/>
      <c r="CH10" s="103"/>
      <c r="CI10" s="98"/>
      <c r="CJ10" s="98"/>
      <c r="CK10" s="98"/>
      <c r="CL10" s="98"/>
      <c r="CM10" s="103"/>
      <c r="CN10" s="98"/>
      <c r="CO10" s="98"/>
      <c r="CP10" s="98"/>
      <c r="CQ10" s="98"/>
      <c r="CR10" s="103"/>
      <c r="CS10" s="98"/>
      <c r="CT10" s="98"/>
      <c r="CU10" s="98"/>
      <c r="CV10" s="98"/>
      <c r="CW10" s="103"/>
      <c r="CX10" s="98"/>
      <c r="CY10" s="98"/>
      <c r="CZ10" s="98"/>
      <c r="DA10" s="98"/>
      <c r="DB10" s="103"/>
      <c r="DC10" s="98"/>
      <c r="DD10" s="98"/>
      <c r="DE10" s="98"/>
      <c r="DF10" s="98"/>
      <c r="DG10" s="103"/>
      <c r="DH10" s="98"/>
      <c r="DI10" s="98"/>
      <c r="DJ10" s="98"/>
      <c r="DK10" s="98"/>
      <c r="DL10" s="103"/>
      <c r="DM10" s="98"/>
      <c r="DN10" s="98"/>
      <c r="DO10" s="98"/>
      <c r="DP10" s="98"/>
      <c r="DQ10" s="103"/>
      <c r="DR10" s="98"/>
      <c r="DS10" s="98"/>
      <c r="DT10" s="98"/>
      <c r="DU10" s="98"/>
      <c r="DV10" s="103"/>
      <c r="DW10" s="98"/>
      <c r="DX10" s="98"/>
      <c r="DY10" s="98"/>
      <c r="DZ10" s="98"/>
      <c r="EA10" s="103"/>
      <c r="EB10" s="98"/>
      <c r="EC10" s="98"/>
      <c r="ED10" s="98"/>
      <c r="EE10" s="98"/>
      <c r="EF10" s="103"/>
      <c r="EG10" s="98"/>
      <c r="EH10" s="98"/>
      <c r="EI10" s="98"/>
      <c r="EJ10" s="98"/>
      <c r="EK10" s="103"/>
      <c r="EL10" s="98"/>
      <c r="EM10" s="98"/>
      <c r="EN10" s="98"/>
      <c r="EO10" s="98"/>
      <c r="EP10" s="103"/>
      <c r="EQ10" s="98"/>
      <c r="ER10" s="98"/>
      <c r="ES10" s="98"/>
      <c r="ET10" s="98"/>
      <c r="EU10" s="103"/>
      <c r="EV10" s="98"/>
      <c r="EW10" s="98"/>
      <c r="EX10" s="98"/>
      <c r="EY10" s="98"/>
      <c r="EZ10" s="103"/>
      <c r="FA10" s="98"/>
      <c r="FB10" s="98"/>
      <c r="FC10" s="98"/>
      <c r="FD10" s="98"/>
      <c r="FE10" s="103"/>
      <c r="FF10" s="98"/>
      <c r="FG10" s="98"/>
      <c r="FH10" s="98"/>
      <c r="FI10" s="98"/>
      <c r="FJ10" s="103"/>
      <c r="FK10" s="98"/>
      <c r="FL10" s="98"/>
      <c r="FM10" s="98"/>
      <c r="FN10" s="98"/>
      <c r="FO10" s="103"/>
      <c r="FP10" s="98"/>
      <c r="FQ10" s="98"/>
      <c r="FR10" s="98"/>
      <c r="FS10" s="98"/>
      <c r="FT10" s="103"/>
      <c r="FU10" s="98"/>
      <c r="FV10" s="98"/>
      <c r="FW10" s="98"/>
      <c r="FX10" s="98"/>
      <c r="FY10" s="103"/>
      <c r="FZ10" s="98"/>
      <c r="GA10" s="98"/>
      <c r="GB10" s="98"/>
      <c r="GC10" s="98"/>
      <c r="GD10" s="103"/>
      <c r="GE10" s="98"/>
      <c r="GF10" s="98"/>
      <c r="GG10" s="98"/>
      <c r="GH10" s="98"/>
      <c r="GI10" s="103"/>
      <c r="GJ10" s="98"/>
      <c r="GK10" s="98"/>
      <c r="GL10" s="98"/>
      <c r="GM10" s="98"/>
      <c r="GN10" s="103"/>
      <c r="GO10" s="98"/>
      <c r="GP10" s="98"/>
      <c r="GQ10" s="98"/>
      <c r="GR10" s="98"/>
      <c r="GS10" s="103"/>
      <c r="GT10" s="98"/>
      <c r="GU10" s="98"/>
      <c r="GV10" s="98"/>
      <c r="GW10" s="98"/>
      <c r="GX10" s="103"/>
      <c r="GY10" s="98"/>
      <c r="GZ10" s="98"/>
      <c r="HA10" s="98"/>
      <c r="HB10" s="98"/>
      <c r="HC10" s="103"/>
      <c r="HD10" s="98"/>
      <c r="HE10" s="98"/>
      <c r="HF10" s="98"/>
      <c r="HG10" s="98"/>
      <c r="HH10" s="103"/>
      <c r="HI10" s="98"/>
      <c r="HJ10" s="98"/>
      <c r="HK10" s="98"/>
      <c r="HL10" s="98"/>
      <c r="HM10" s="103"/>
      <c r="HN10" s="98"/>
      <c r="HO10" s="98"/>
      <c r="HP10" s="98"/>
      <c r="HQ10" s="98"/>
      <c r="HR10" s="103"/>
      <c r="HS10" s="98"/>
      <c r="HT10" s="98"/>
      <c r="HU10" s="98"/>
      <c r="HV10" s="98"/>
      <c r="HW10" s="103"/>
      <c r="HX10" s="98"/>
      <c r="HY10" s="98"/>
      <c r="HZ10" s="98"/>
      <c r="IA10" s="98"/>
      <c r="IB10" s="103"/>
      <c r="IC10" s="98"/>
      <c r="ID10" s="98"/>
      <c r="IE10" s="98"/>
      <c r="IF10" s="98"/>
      <c r="IG10" s="103"/>
      <c r="IH10" s="98"/>
      <c r="II10" s="98"/>
      <c r="IJ10" s="98"/>
      <c r="IK10" s="98"/>
      <c r="IL10" s="103"/>
      <c r="IM10" s="98"/>
      <c r="IN10" s="98"/>
      <c r="IO10" s="98"/>
      <c r="IP10" s="98"/>
      <c r="IQ10" s="103"/>
      <c r="IR10" s="98"/>
      <c r="IS10" s="98"/>
      <c r="IT10" s="98"/>
      <c r="IU10" s="98"/>
      <c r="IV10" s="35"/>
    </row>
    <row r="11" spans="1:256" ht="13.5" customHeight="1">
      <c r="A11" s="97" t="s">
        <v>310</v>
      </c>
      <c r="B11" s="97">
        <v>0</v>
      </c>
      <c r="C11" s="97">
        <v>0</v>
      </c>
      <c r="D11" s="97"/>
      <c r="E11" s="97"/>
      <c r="F11" s="33"/>
      <c r="G11" s="33"/>
      <c r="H11" s="33"/>
      <c r="I11" s="33"/>
      <c r="J11" s="33"/>
      <c r="K11" s="98"/>
      <c r="L11" s="98"/>
      <c r="M11" s="98"/>
      <c r="N11" s="98"/>
      <c r="O11" s="98"/>
      <c r="P11" s="103"/>
      <c r="Q11" s="98"/>
      <c r="R11" s="98"/>
      <c r="S11" s="98"/>
      <c r="T11" s="98"/>
      <c r="U11" s="103"/>
      <c r="V11" s="98"/>
      <c r="W11" s="98"/>
      <c r="X11" s="98"/>
      <c r="Y11" s="98"/>
      <c r="Z11" s="103"/>
      <c r="AA11" s="98"/>
      <c r="AB11" s="98"/>
      <c r="AC11" s="98"/>
      <c r="AD11" s="98"/>
      <c r="AE11" s="103"/>
      <c r="AF11" s="98"/>
      <c r="AG11" s="98"/>
      <c r="AH11" s="98"/>
      <c r="AI11" s="98"/>
      <c r="AJ11" s="103"/>
      <c r="AK11" s="98"/>
      <c r="AL11" s="98"/>
      <c r="AM11" s="98"/>
      <c r="AN11" s="98"/>
      <c r="AO11" s="103"/>
      <c r="AP11" s="98"/>
      <c r="AQ11" s="98"/>
      <c r="AR11" s="98"/>
      <c r="AS11" s="98"/>
      <c r="AT11" s="103"/>
      <c r="AU11" s="98"/>
      <c r="AV11" s="98"/>
      <c r="AW11" s="98"/>
      <c r="AX11" s="98"/>
      <c r="AY11" s="103"/>
      <c r="AZ11" s="98"/>
      <c r="BA11" s="98"/>
      <c r="BB11" s="98"/>
      <c r="BC11" s="98"/>
      <c r="BD11" s="103"/>
      <c r="BE11" s="98"/>
      <c r="BF11" s="98"/>
      <c r="BG11" s="98"/>
      <c r="BH11" s="98"/>
      <c r="BI11" s="103"/>
      <c r="BJ11" s="98"/>
      <c r="BK11" s="98"/>
      <c r="BL11" s="98"/>
      <c r="BM11" s="98"/>
      <c r="BN11" s="103"/>
      <c r="BO11" s="98"/>
      <c r="BP11" s="98"/>
      <c r="BQ11" s="98"/>
      <c r="BR11" s="98"/>
      <c r="BS11" s="103"/>
      <c r="BT11" s="98"/>
      <c r="BU11" s="98"/>
      <c r="BV11" s="98"/>
      <c r="BW11" s="98"/>
      <c r="BX11" s="103"/>
      <c r="BY11" s="98"/>
      <c r="BZ11" s="98"/>
      <c r="CA11" s="98"/>
      <c r="CB11" s="98"/>
      <c r="CC11" s="103"/>
      <c r="CD11" s="98"/>
      <c r="CE11" s="98"/>
      <c r="CF11" s="98"/>
      <c r="CG11" s="98"/>
      <c r="CH11" s="103"/>
      <c r="CI11" s="98"/>
      <c r="CJ11" s="98"/>
      <c r="CK11" s="98"/>
      <c r="CL11" s="98"/>
      <c r="CM11" s="103"/>
      <c r="CN11" s="98"/>
      <c r="CO11" s="98"/>
      <c r="CP11" s="98"/>
      <c r="CQ11" s="98"/>
      <c r="CR11" s="103"/>
      <c r="CS11" s="98"/>
      <c r="CT11" s="98"/>
      <c r="CU11" s="98"/>
      <c r="CV11" s="98"/>
      <c r="CW11" s="103"/>
      <c r="CX11" s="98"/>
      <c r="CY11" s="98"/>
      <c r="CZ11" s="98"/>
      <c r="DA11" s="98"/>
      <c r="DB11" s="103"/>
      <c r="DC11" s="98"/>
      <c r="DD11" s="98"/>
      <c r="DE11" s="98"/>
      <c r="DF11" s="98"/>
      <c r="DG11" s="103"/>
      <c r="DH11" s="98"/>
      <c r="DI11" s="98"/>
      <c r="DJ11" s="98"/>
      <c r="DK11" s="98"/>
      <c r="DL11" s="103"/>
      <c r="DM11" s="98"/>
      <c r="DN11" s="98"/>
      <c r="DO11" s="98"/>
      <c r="DP11" s="98"/>
      <c r="DQ11" s="103"/>
      <c r="DR11" s="98"/>
      <c r="DS11" s="98"/>
      <c r="DT11" s="98"/>
      <c r="DU11" s="98"/>
      <c r="DV11" s="103"/>
      <c r="DW11" s="98"/>
      <c r="DX11" s="98"/>
      <c r="DY11" s="98"/>
      <c r="DZ11" s="98"/>
      <c r="EA11" s="103"/>
      <c r="EB11" s="98"/>
      <c r="EC11" s="98"/>
      <c r="ED11" s="98"/>
      <c r="EE11" s="98"/>
      <c r="EF11" s="103"/>
      <c r="EG11" s="98"/>
      <c r="EH11" s="98"/>
      <c r="EI11" s="98"/>
      <c r="EJ11" s="98"/>
      <c r="EK11" s="103"/>
      <c r="EL11" s="98"/>
      <c r="EM11" s="98"/>
      <c r="EN11" s="98"/>
      <c r="EO11" s="98"/>
      <c r="EP11" s="103"/>
      <c r="EQ11" s="98"/>
      <c r="ER11" s="98"/>
      <c r="ES11" s="98"/>
      <c r="ET11" s="98"/>
      <c r="EU11" s="103"/>
      <c r="EV11" s="98"/>
      <c r="EW11" s="98"/>
      <c r="EX11" s="98"/>
      <c r="EY11" s="98"/>
      <c r="EZ11" s="103"/>
      <c r="FA11" s="98"/>
      <c r="FB11" s="98"/>
      <c r="FC11" s="98"/>
      <c r="FD11" s="98"/>
      <c r="FE11" s="103"/>
      <c r="FF11" s="98"/>
      <c r="FG11" s="98"/>
      <c r="FH11" s="98"/>
      <c r="FI11" s="98"/>
      <c r="FJ11" s="103"/>
      <c r="FK11" s="98"/>
      <c r="FL11" s="98"/>
      <c r="FM11" s="98"/>
      <c r="FN11" s="98"/>
      <c r="FO11" s="103"/>
      <c r="FP11" s="98"/>
      <c r="FQ11" s="98"/>
      <c r="FR11" s="98"/>
      <c r="FS11" s="98"/>
      <c r="FT11" s="103"/>
      <c r="FU11" s="98"/>
      <c r="FV11" s="98"/>
      <c r="FW11" s="98"/>
      <c r="FX11" s="98"/>
      <c r="FY11" s="103"/>
      <c r="FZ11" s="98"/>
      <c r="GA11" s="98"/>
      <c r="GB11" s="98"/>
      <c r="GC11" s="98"/>
      <c r="GD11" s="103"/>
      <c r="GE11" s="98"/>
      <c r="GF11" s="98"/>
      <c r="GG11" s="98"/>
      <c r="GH11" s="98"/>
      <c r="GI11" s="103"/>
      <c r="GJ11" s="98"/>
      <c r="GK11" s="98"/>
      <c r="GL11" s="98"/>
      <c r="GM11" s="98"/>
      <c r="GN11" s="103"/>
      <c r="GO11" s="98"/>
      <c r="GP11" s="98"/>
      <c r="GQ11" s="98"/>
      <c r="GR11" s="98"/>
      <c r="GS11" s="103"/>
      <c r="GT11" s="98"/>
      <c r="GU11" s="98"/>
      <c r="GV11" s="98"/>
      <c r="GW11" s="98"/>
      <c r="GX11" s="103"/>
      <c r="GY11" s="98"/>
      <c r="GZ11" s="98"/>
      <c r="HA11" s="98"/>
      <c r="HB11" s="98"/>
      <c r="HC11" s="103"/>
      <c r="HD11" s="98"/>
      <c r="HE11" s="98"/>
      <c r="HF11" s="98"/>
      <c r="HG11" s="98"/>
      <c r="HH11" s="103"/>
      <c r="HI11" s="98"/>
      <c r="HJ11" s="98"/>
      <c r="HK11" s="98"/>
      <c r="HL11" s="98"/>
      <c r="HM11" s="103"/>
      <c r="HN11" s="98"/>
      <c r="HO11" s="98"/>
      <c r="HP11" s="98"/>
      <c r="HQ11" s="98"/>
      <c r="HR11" s="103"/>
      <c r="HS11" s="98"/>
      <c r="HT11" s="98"/>
      <c r="HU11" s="98"/>
      <c r="HV11" s="98"/>
      <c r="HW11" s="103"/>
      <c r="HX11" s="98"/>
      <c r="HY11" s="98"/>
      <c r="HZ11" s="98"/>
      <c r="IA11" s="98"/>
      <c r="IB11" s="103"/>
      <c r="IC11" s="98"/>
      <c r="ID11" s="98"/>
      <c r="IE11" s="98"/>
      <c r="IF11" s="98"/>
      <c r="IG11" s="103"/>
      <c r="IH11" s="98"/>
      <c r="II11" s="98"/>
      <c r="IJ11" s="98"/>
      <c r="IK11" s="98"/>
      <c r="IL11" s="103"/>
      <c r="IM11" s="98"/>
      <c r="IN11" s="98"/>
      <c r="IO11" s="98"/>
      <c r="IP11" s="98"/>
      <c r="IQ11" s="103"/>
      <c r="IR11" s="98"/>
      <c r="IS11" s="98"/>
      <c r="IT11" s="98"/>
      <c r="IU11" s="98"/>
      <c r="IV11" s="35"/>
    </row>
    <row r="12" spans="1:256" ht="13.5" customHeight="1">
      <c r="A12" s="97" t="s">
        <v>311</v>
      </c>
      <c r="B12" s="97">
        <v>0</v>
      </c>
      <c r="C12" s="97">
        <v>0</v>
      </c>
      <c r="D12" s="97"/>
      <c r="E12" s="97"/>
      <c r="F12" s="33"/>
      <c r="G12" s="33"/>
      <c r="H12" s="33"/>
      <c r="I12" s="33"/>
      <c r="J12" s="33"/>
      <c r="K12" s="98"/>
      <c r="L12" s="98"/>
      <c r="M12" s="98"/>
      <c r="N12" s="98"/>
      <c r="O12" s="98"/>
      <c r="P12" s="103"/>
      <c r="Q12" s="98"/>
      <c r="R12" s="98"/>
      <c r="S12" s="98"/>
      <c r="T12" s="98"/>
      <c r="U12" s="103"/>
      <c r="V12" s="98"/>
      <c r="W12" s="98"/>
      <c r="X12" s="98"/>
      <c r="Y12" s="98"/>
      <c r="Z12" s="103"/>
      <c r="AA12" s="98"/>
      <c r="AB12" s="98"/>
      <c r="AC12" s="98"/>
      <c r="AD12" s="98"/>
      <c r="AE12" s="103"/>
      <c r="AF12" s="98"/>
      <c r="AG12" s="98"/>
      <c r="AH12" s="98"/>
      <c r="AI12" s="98"/>
      <c r="AJ12" s="103"/>
      <c r="AK12" s="98"/>
      <c r="AL12" s="98"/>
      <c r="AM12" s="98"/>
      <c r="AN12" s="98"/>
      <c r="AO12" s="103"/>
      <c r="AP12" s="98"/>
      <c r="AQ12" s="98"/>
      <c r="AR12" s="98"/>
      <c r="AS12" s="98"/>
      <c r="AT12" s="103"/>
      <c r="AU12" s="98"/>
      <c r="AV12" s="98"/>
      <c r="AW12" s="98"/>
      <c r="AX12" s="98"/>
      <c r="AY12" s="103"/>
      <c r="AZ12" s="98"/>
      <c r="BA12" s="98"/>
      <c r="BB12" s="98"/>
      <c r="BC12" s="98"/>
      <c r="BD12" s="103"/>
      <c r="BE12" s="98"/>
      <c r="BF12" s="98"/>
      <c r="BG12" s="98"/>
      <c r="BH12" s="98"/>
      <c r="BI12" s="103"/>
      <c r="BJ12" s="98"/>
      <c r="BK12" s="98"/>
      <c r="BL12" s="98"/>
      <c r="BM12" s="98"/>
      <c r="BN12" s="103"/>
      <c r="BO12" s="98"/>
      <c r="BP12" s="98"/>
      <c r="BQ12" s="98"/>
      <c r="BR12" s="98"/>
      <c r="BS12" s="103"/>
      <c r="BT12" s="98"/>
      <c r="BU12" s="98"/>
      <c r="BV12" s="98"/>
      <c r="BW12" s="98"/>
      <c r="BX12" s="103"/>
      <c r="BY12" s="98"/>
      <c r="BZ12" s="98"/>
      <c r="CA12" s="98"/>
      <c r="CB12" s="98"/>
      <c r="CC12" s="103"/>
      <c r="CD12" s="98"/>
      <c r="CE12" s="98"/>
      <c r="CF12" s="98"/>
      <c r="CG12" s="98"/>
      <c r="CH12" s="103"/>
      <c r="CI12" s="98"/>
      <c r="CJ12" s="98"/>
      <c r="CK12" s="98"/>
      <c r="CL12" s="98"/>
      <c r="CM12" s="103"/>
      <c r="CN12" s="98"/>
      <c r="CO12" s="98"/>
      <c r="CP12" s="98"/>
      <c r="CQ12" s="98"/>
      <c r="CR12" s="103"/>
      <c r="CS12" s="98"/>
      <c r="CT12" s="98"/>
      <c r="CU12" s="98"/>
      <c r="CV12" s="98"/>
      <c r="CW12" s="103"/>
      <c r="CX12" s="98"/>
      <c r="CY12" s="98"/>
      <c r="CZ12" s="98"/>
      <c r="DA12" s="98"/>
      <c r="DB12" s="103"/>
      <c r="DC12" s="98"/>
      <c r="DD12" s="98"/>
      <c r="DE12" s="98"/>
      <c r="DF12" s="98"/>
      <c r="DG12" s="103"/>
      <c r="DH12" s="98"/>
      <c r="DI12" s="98"/>
      <c r="DJ12" s="98"/>
      <c r="DK12" s="98"/>
      <c r="DL12" s="103"/>
      <c r="DM12" s="98"/>
      <c r="DN12" s="98"/>
      <c r="DO12" s="98"/>
      <c r="DP12" s="98"/>
      <c r="DQ12" s="103"/>
      <c r="DR12" s="98"/>
      <c r="DS12" s="98"/>
      <c r="DT12" s="98"/>
      <c r="DU12" s="98"/>
      <c r="DV12" s="103"/>
      <c r="DW12" s="98"/>
      <c r="DX12" s="98"/>
      <c r="DY12" s="98"/>
      <c r="DZ12" s="98"/>
      <c r="EA12" s="103"/>
      <c r="EB12" s="98"/>
      <c r="EC12" s="98"/>
      <c r="ED12" s="98"/>
      <c r="EE12" s="98"/>
      <c r="EF12" s="103"/>
      <c r="EG12" s="98"/>
      <c r="EH12" s="98"/>
      <c r="EI12" s="98"/>
      <c r="EJ12" s="98"/>
      <c r="EK12" s="103"/>
      <c r="EL12" s="98"/>
      <c r="EM12" s="98"/>
      <c r="EN12" s="98"/>
      <c r="EO12" s="98"/>
      <c r="EP12" s="103"/>
      <c r="EQ12" s="98"/>
      <c r="ER12" s="98"/>
      <c r="ES12" s="98"/>
      <c r="ET12" s="98"/>
      <c r="EU12" s="103"/>
      <c r="EV12" s="98"/>
      <c r="EW12" s="98"/>
      <c r="EX12" s="98"/>
      <c r="EY12" s="98"/>
      <c r="EZ12" s="103"/>
      <c r="FA12" s="98"/>
      <c r="FB12" s="98"/>
      <c r="FC12" s="98"/>
      <c r="FD12" s="98"/>
      <c r="FE12" s="103"/>
      <c r="FF12" s="98"/>
      <c r="FG12" s="98"/>
      <c r="FH12" s="98"/>
      <c r="FI12" s="98"/>
      <c r="FJ12" s="103"/>
      <c r="FK12" s="98"/>
      <c r="FL12" s="98"/>
      <c r="FM12" s="98"/>
      <c r="FN12" s="98"/>
      <c r="FO12" s="103"/>
      <c r="FP12" s="98"/>
      <c r="FQ12" s="98"/>
      <c r="FR12" s="98"/>
      <c r="FS12" s="98"/>
      <c r="FT12" s="103"/>
      <c r="FU12" s="98"/>
      <c r="FV12" s="98"/>
      <c r="FW12" s="98"/>
      <c r="FX12" s="98"/>
      <c r="FY12" s="103"/>
      <c r="FZ12" s="98"/>
      <c r="GA12" s="98"/>
      <c r="GB12" s="98"/>
      <c r="GC12" s="98"/>
      <c r="GD12" s="103"/>
      <c r="GE12" s="98"/>
      <c r="GF12" s="98"/>
      <c r="GG12" s="98"/>
      <c r="GH12" s="98"/>
      <c r="GI12" s="103"/>
      <c r="GJ12" s="98"/>
      <c r="GK12" s="98"/>
      <c r="GL12" s="98"/>
      <c r="GM12" s="98"/>
      <c r="GN12" s="103"/>
      <c r="GO12" s="98"/>
      <c r="GP12" s="98"/>
      <c r="GQ12" s="98"/>
      <c r="GR12" s="98"/>
      <c r="GS12" s="103"/>
      <c r="GT12" s="98"/>
      <c r="GU12" s="98"/>
      <c r="GV12" s="98"/>
      <c r="GW12" s="98"/>
      <c r="GX12" s="103"/>
      <c r="GY12" s="98"/>
      <c r="GZ12" s="98"/>
      <c r="HA12" s="98"/>
      <c r="HB12" s="98"/>
      <c r="HC12" s="103"/>
      <c r="HD12" s="98"/>
      <c r="HE12" s="98"/>
      <c r="HF12" s="98"/>
      <c r="HG12" s="98"/>
      <c r="HH12" s="103"/>
      <c r="HI12" s="98"/>
      <c r="HJ12" s="98"/>
      <c r="HK12" s="98"/>
      <c r="HL12" s="98"/>
      <c r="HM12" s="103"/>
      <c r="HN12" s="98"/>
      <c r="HO12" s="98"/>
      <c r="HP12" s="98"/>
      <c r="HQ12" s="98"/>
      <c r="HR12" s="103"/>
      <c r="HS12" s="98"/>
      <c r="HT12" s="98"/>
      <c r="HU12" s="98"/>
      <c r="HV12" s="98"/>
      <c r="HW12" s="103"/>
      <c r="HX12" s="98"/>
      <c r="HY12" s="98"/>
      <c r="HZ12" s="98"/>
      <c r="IA12" s="98"/>
      <c r="IB12" s="103"/>
      <c r="IC12" s="98"/>
      <c r="ID12" s="98"/>
      <c r="IE12" s="98"/>
      <c r="IF12" s="98"/>
      <c r="IG12" s="103"/>
      <c r="IH12" s="98"/>
      <c r="II12" s="98"/>
      <c r="IJ12" s="98"/>
      <c r="IK12" s="98"/>
      <c r="IL12" s="103"/>
      <c r="IM12" s="98"/>
      <c r="IN12" s="98"/>
      <c r="IO12" s="98"/>
      <c r="IP12" s="98"/>
      <c r="IQ12" s="103"/>
      <c r="IR12" s="98"/>
      <c r="IS12" s="98"/>
      <c r="IT12" s="98"/>
      <c r="IU12" s="98"/>
      <c r="IV12" s="35"/>
    </row>
    <row r="13" spans="1:256" ht="13.5" customHeight="1">
      <c r="A13" s="97" t="s">
        <v>312</v>
      </c>
      <c r="B13" s="97">
        <v>0</v>
      </c>
      <c r="C13" s="97">
        <v>0</v>
      </c>
      <c r="D13" s="97"/>
      <c r="E13" s="97"/>
      <c r="F13" s="33"/>
      <c r="G13" s="33"/>
      <c r="H13" s="33"/>
      <c r="I13" s="33"/>
      <c r="J13" s="33"/>
      <c r="K13" s="98"/>
      <c r="L13" s="98"/>
      <c r="M13" s="98"/>
      <c r="N13" s="98"/>
      <c r="O13" s="98"/>
      <c r="P13" s="103"/>
      <c r="Q13" s="98"/>
      <c r="R13" s="98"/>
      <c r="S13" s="98"/>
      <c r="T13" s="98"/>
      <c r="U13" s="103"/>
      <c r="V13" s="98"/>
      <c r="W13" s="98"/>
      <c r="X13" s="98"/>
      <c r="Y13" s="98"/>
      <c r="Z13" s="103"/>
      <c r="AA13" s="98"/>
      <c r="AB13" s="98"/>
      <c r="AC13" s="98"/>
      <c r="AD13" s="98"/>
      <c r="AE13" s="103"/>
      <c r="AF13" s="98"/>
      <c r="AG13" s="98"/>
      <c r="AH13" s="98"/>
      <c r="AI13" s="98"/>
      <c r="AJ13" s="103"/>
      <c r="AK13" s="98"/>
      <c r="AL13" s="98"/>
      <c r="AM13" s="98"/>
      <c r="AN13" s="98"/>
      <c r="AO13" s="103"/>
      <c r="AP13" s="98"/>
      <c r="AQ13" s="98"/>
      <c r="AR13" s="98"/>
      <c r="AS13" s="98"/>
      <c r="AT13" s="103"/>
      <c r="AU13" s="98"/>
      <c r="AV13" s="98"/>
      <c r="AW13" s="98"/>
      <c r="AX13" s="98"/>
      <c r="AY13" s="103"/>
      <c r="AZ13" s="98"/>
      <c r="BA13" s="98"/>
      <c r="BB13" s="98"/>
      <c r="BC13" s="98"/>
      <c r="BD13" s="103"/>
      <c r="BE13" s="98"/>
      <c r="BF13" s="98"/>
      <c r="BG13" s="98"/>
      <c r="BH13" s="98"/>
      <c r="BI13" s="103"/>
      <c r="BJ13" s="98"/>
      <c r="BK13" s="98"/>
      <c r="BL13" s="98"/>
      <c r="BM13" s="98"/>
      <c r="BN13" s="103"/>
      <c r="BO13" s="98"/>
      <c r="BP13" s="98"/>
      <c r="BQ13" s="98"/>
      <c r="BR13" s="98"/>
      <c r="BS13" s="103"/>
      <c r="BT13" s="98"/>
      <c r="BU13" s="98"/>
      <c r="BV13" s="98"/>
      <c r="BW13" s="98"/>
      <c r="BX13" s="103"/>
      <c r="BY13" s="98"/>
      <c r="BZ13" s="98"/>
      <c r="CA13" s="98"/>
      <c r="CB13" s="98"/>
      <c r="CC13" s="103"/>
      <c r="CD13" s="98"/>
      <c r="CE13" s="98"/>
      <c r="CF13" s="98"/>
      <c r="CG13" s="98"/>
      <c r="CH13" s="103"/>
      <c r="CI13" s="98"/>
      <c r="CJ13" s="98"/>
      <c r="CK13" s="98"/>
      <c r="CL13" s="98"/>
      <c r="CM13" s="103"/>
      <c r="CN13" s="98"/>
      <c r="CO13" s="98"/>
      <c r="CP13" s="98"/>
      <c r="CQ13" s="98"/>
      <c r="CR13" s="103"/>
      <c r="CS13" s="98"/>
      <c r="CT13" s="98"/>
      <c r="CU13" s="98"/>
      <c r="CV13" s="98"/>
      <c r="CW13" s="103"/>
      <c r="CX13" s="98"/>
      <c r="CY13" s="98"/>
      <c r="CZ13" s="98"/>
      <c r="DA13" s="98"/>
      <c r="DB13" s="103"/>
      <c r="DC13" s="98"/>
      <c r="DD13" s="98"/>
      <c r="DE13" s="98"/>
      <c r="DF13" s="98"/>
      <c r="DG13" s="103"/>
      <c r="DH13" s="98"/>
      <c r="DI13" s="98"/>
      <c r="DJ13" s="98"/>
      <c r="DK13" s="98"/>
      <c r="DL13" s="103"/>
      <c r="DM13" s="98"/>
      <c r="DN13" s="98"/>
      <c r="DO13" s="98"/>
      <c r="DP13" s="98"/>
      <c r="DQ13" s="103"/>
      <c r="DR13" s="98"/>
      <c r="DS13" s="98"/>
      <c r="DT13" s="98"/>
      <c r="DU13" s="98"/>
      <c r="DV13" s="103"/>
      <c r="DW13" s="98"/>
      <c r="DX13" s="98"/>
      <c r="DY13" s="98"/>
      <c r="DZ13" s="98"/>
      <c r="EA13" s="103"/>
      <c r="EB13" s="98"/>
      <c r="EC13" s="98"/>
      <c r="ED13" s="98"/>
      <c r="EE13" s="98"/>
      <c r="EF13" s="103"/>
      <c r="EG13" s="98"/>
      <c r="EH13" s="98"/>
      <c r="EI13" s="98"/>
      <c r="EJ13" s="98"/>
      <c r="EK13" s="103"/>
      <c r="EL13" s="98"/>
      <c r="EM13" s="98"/>
      <c r="EN13" s="98"/>
      <c r="EO13" s="98"/>
      <c r="EP13" s="103"/>
      <c r="EQ13" s="98"/>
      <c r="ER13" s="98"/>
      <c r="ES13" s="98"/>
      <c r="ET13" s="98"/>
      <c r="EU13" s="103"/>
      <c r="EV13" s="98"/>
      <c r="EW13" s="98"/>
      <c r="EX13" s="98"/>
      <c r="EY13" s="98"/>
      <c r="EZ13" s="103"/>
      <c r="FA13" s="98"/>
      <c r="FB13" s="98"/>
      <c r="FC13" s="98"/>
      <c r="FD13" s="98"/>
      <c r="FE13" s="103"/>
      <c r="FF13" s="98"/>
      <c r="FG13" s="98"/>
      <c r="FH13" s="98"/>
      <c r="FI13" s="98"/>
      <c r="FJ13" s="103"/>
      <c r="FK13" s="98"/>
      <c r="FL13" s="98"/>
      <c r="FM13" s="98"/>
      <c r="FN13" s="98"/>
      <c r="FO13" s="103"/>
      <c r="FP13" s="98"/>
      <c r="FQ13" s="98"/>
      <c r="FR13" s="98"/>
      <c r="FS13" s="98"/>
      <c r="FT13" s="103"/>
      <c r="FU13" s="98"/>
      <c r="FV13" s="98"/>
      <c r="FW13" s="98"/>
      <c r="FX13" s="98"/>
      <c r="FY13" s="103"/>
      <c r="FZ13" s="98"/>
      <c r="GA13" s="98"/>
      <c r="GB13" s="98"/>
      <c r="GC13" s="98"/>
      <c r="GD13" s="103"/>
      <c r="GE13" s="98"/>
      <c r="GF13" s="98"/>
      <c r="GG13" s="98"/>
      <c r="GH13" s="98"/>
      <c r="GI13" s="103"/>
      <c r="GJ13" s="98"/>
      <c r="GK13" s="98"/>
      <c r="GL13" s="98"/>
      <c r="GM13" s="98"/>
      <c r="GN13" s="103"/>
      <c r="GO13" s="98"/>
      <c r="GP13" s="98"/>
      <c r="GQ13" s="98"/>
      <c r="GR13" s="98"/>
      <c r="GS13" s="103"/>
      <c r="GT13" s="98"/>
      <c r="GU13" s="98"/>
      <c r="GV13" s="98"/>
      <c r="GW13" s="98"/>
      <c r="GX13" s="103"/>
      <c r="GY13" s="98"/>
      <c r="GZ13" s="98"/>
      <c r="HA13" s="98"/>
      <c r="HB13" s="98"/>
      <c r="HC13" s="103"/>
      <c r="HD13" s="98"/>
      <c r="HE13" s="98"/>
      <c r="HF13" s="98"/>
      <c r="HG13" s="98"/>
      <c r="HH13" s="103"/>
      <c r="HI13" s="98"/>
      <c r="HJ13" s="98"/>
      <c r="HK13" s="98"/>
      <c r="HL13" s="98"/>
      <c r="HM13" s="103"/>
      <c r="HN13" s="98"/>
      <c r="HO13" s="98"/>
      <c r="HP13" s="98"/>
      <c r="HQ13" s="98"/>
      <c r="HR13" s="103"/>
      <c r="HS13" s="98"/>
      <c r="HT13" s="98"/>
      <c r="HU13" s="98"/>
      <c r="HV13" s="98"/>
      <c r="HW13" s="103"/>
      <c r="HX13" s="98"/>
      <c r="HY13" s="98"/>
      <c r="HZ13" s="98"/>
      <c r="IA13" s="98"/>
      <c r="IB13" s="103"/>
      <c r="IC13" s="98"/>
      <c r="ID13" s="98"/>
      <c r="IE13" s="98"/>
      <c r="IF13" s="98"/>
      <c r="IG13" s="103"/>
      <c r="IH13" s="98"/>
      <c r="II13" s="98"/>
      <c r="IJ13" s="98"/>
      <c r="IK13" s="98"/>
      <c r="IL13" s="103"/>
      <c r="IM13" s="98"/>
      <c r="IN13" s="98"/>
      <c r="IO13" s="98"/>
      <c r="IP13" s="98"/>
      <c r="IQ13" s="103"/>
      <c r="IR13" s="98"/>
      <c r="IS13" s="98"/>
      <c r="IT13" s="98"/>
      <c r="IU13" s="98"/>
      <c r="IV13" s="35"/>
    </row>
    <row r="14" spans="1:256" ht="13.5" customHeight="1">
      <c r="A14" s="97" t="s">
        <v>313</v>
      </c>
      <c r="B14" s="97">
        <v>0</v>
      </c>
      <c r="C14" s="97">
        <v>0</v>
      </c>
      <c r="D14" s="97"/>
      <c r="E14" s="97"/>
      <c r="F14" s="33"/>
      <c r="G14" s="33"/>
      <c r="H14" s="33"/>
      <c r="I14" s="33"/>
      <c r="J14" s="33"/>
      <c r="K14" s="98"/>
      <c r="L14" s="98"/>
      <c r="M14" s="98"/>
      <c r="N14" s="98"/>
      <c r="O14" s="98"/>
      <c r="P14" s="103"/>
      <c r="Q14" s="98"/>
      <c r="R14" s="98"/>
      <c r="S14" s="98"/>
      <c r="T14" s="98"/>
      <c r="U14" s="103"/>
      <c r="V14" s="98"/>
      <c r="W14" s="98"/>
      <c r="X14" s="98"/>
      <c r="Y14" s="98"/>
      <c r="Z14" s="103"/>
      <c r="AA14" s="98"/>
      <c r="AB14" s="98"/>
      <c r="AC14" s="98"/>
      <c r="AD14" s="98"/>
      <c r="AE14" s="103"/>
      <c r="AF14" s="98"/>
      <c r="AG14" s="98"/>
      <c r="AH14" s="98"/>
      <c r="AI14" s="98"/>
      <c r="AJ14" s="103"/>
      <c r="AK14" s="98"/>
      <c r="AL14" s="98"/>
      <c r="AM14" s="98"/>
      <c r="AN14" s="98"/>
      <c r="AO14" s="103"/>
      <c r="AP14" s="98"/>
      <c r="AQ14" s="98"/>
      <c r="AR14" s="98"/>
      <c r="AS14" s="98"/>
      <c r="AT14" s="103"/>
      <c r="AU14" s="98"/>
      <c r="AV14" s="98"/>
      <c r="AW14" s="98"/>
      <c r="AX14" s="98"/>
      <c r="AY14" s="103"/>
      <c r="AZ14" s="98"/>
      <c r="BA14" s="98"/>
      <c r="BB14" s="98"/>
      <c r="BC14" s="98"/>
      <c r="BD14" s="103"/>
      <c r="BE14" s="98"/>
      <c r="BF14" s="98"/>
      <c r="BG14" s="98"/>
      <c r="BH14" s="98"/>
      <c r="BI14" s="103"/>
      <c r="BJ14" s="98"/>
      <c r="BK14" s="98"/>
      <c r="BL14" s="98"/>
      <c r="BM14" s="98"/>
      <c r="BN14" s="103"/>
      <c r="BO14" s="98"/>
      <c r="BP14" s="98"/>
      <c r="BQ14" s="98"/>
      <c r="BR14" s="98"/>
      <c r="BS14" s="103"/>
      <c r="BT14" s="98"/>
      <c r="BU14" s="98"/>
      <c r="BV14" s="98"/>
      <c r="BW14" s="98"/>
      <c r="BX14" s="103"/>
      <c r="BY14" s="98"/>
      <c r="BZ14" s="98"/>
      <c r="CA14" s="98"/>
      <c r="CB14" s="98"/>
      <c r="CC14" s="103"/>
      <c r="CD14" s="98"/>
      <c r="CE14" s="98"/>
      <c r="CF14" s="98"/>
      <c r="CG14" s="98"/>
      <c r="CH14" s="103"/>
      <c r="CI14" s="98"/>
      <c r="CJ14" s="98"/>
      <c r="CK14" s="98"/>
      <c r="CL14" s="98"/>
      <c r="CM14" s="103"/>
      <c r="CN14" s="98"/>
      <c r="CO14" s="98"/>
      <c r="CP14" s="98"/>
      <c r="CQ14" s="98"/>
      <c r="CR14" s="103"/>
      <c r="CS14" s="98"/>
      <c r="CT14" s="98"/>
      <c r="CU14" s="98"/>
      <c r="CV14" s="98"/>
      <c r="CW14" s="103"/>
      <c r="CX14" s="98"/>
      <c r="CY14" s="98"/>
      <c r="CZ14" s="98"/>
      <c r="DA14" s="98"/>
      <c r="DB14" s="103"/>
      <c r="DC14" s="98"/>
      <c r="DD14" s="98"/>
      <c r="DE14" s="98"/>
      <c r="DF14" s="98"/>
      <c r="DG14" s="103"/>
      <c r="DH14" s="98"/>
      <c r="DI14" s="98"/>
      <c r="DJ14" s="98"/>
      <c r="DK14" s="98"/>
      <c r="DL14" s="103"/>
      <c r="DM14" s="98"/>
      <c r="DN14" s="98"/>
      <c r="DO14" s="98"/>
      <c r="DP14" s="98"/>
      <c r="DQ14" s="103"/>
      <c r="DR14" s="98"/>
      <c r="DS14" s="98"/>
      <c r="DT14" s="98"/>
      <c r="DU14" s="98"/>
      <c r="DV14" s="103"/>
      <c r="DW14" s="98"/>
      <c r="DX14" s="98"/>
      <c r="DY14" s="98"/>
      <c r="DZ14" s="98"/>
      <c r="EA14" s="103"/>
      <c r="EB14" s="98"/>
      <c r="EC14" s="98"/>
      <c r="ED14" s="98"/>
      <c r="EE14" s="98"/>
      <c r="EF14" s="103"/>
      <c r="EG14" s="98"/>
      <c r="EH14" s="98"/>
      <c r="EI14" s="98"/>
      <c r="EJ14" s="98"/>
      <c r="EK14" s="103"/>
      <c r="EL14" s="98"/>
      <c r="EM14" s="98"/>
      <c r="EN14" s="98"/>
      <c r="EO14" s="98"/>
      <c r="EP14" s="103"/>
      <c r="EQ14" s="98"/>
      <c r="ER14" s="98"/>
      <c r="ES14" s="98"/>
      <c r="ET14" s="98"/>
      <c r="EU14" s="103"/>
      <c r="EV14" s="98"/>
      <c r="EW14" s="98"/>
      <c r="EX14" s="98"/>
      <c r="EY14" s="98"/>
      <c r="EZ14" s="103"/>
      <c r="FA14" s="98"/>
      <c r="FB14" s="98"/>
      <c r="FC14" s="98"/>
      <c r="FD14" s="98"/>
      <c r="FE14" s="103"/>
      <c r="FF14" s="98"/>
      <c r="FG14" s="98"/>
      <c r="FH14" s="98"/>
      <c r="FI14" s="98"/>
      <c r="FJ14" s="103"/>
      <c r="FK14" s="98"/>
      <c r="FL14" s="98"/>
      <c r="FM14" s="98"/>
      <c r="FN14" s="98"/>
      <c r="FO14" s="103"/>
      <c r="FP14" s="98"/>
      <c r="FQ14" s="98"/>
      <c r="FR14" s="98"/>
      <c r="FS14" s="98"/>
      <c r="FT14" s="103"/>
      <c r="FU14" s="98"/>
      <c r="FV14" s="98"/>
      <c r="FW14" s="98"/>
      <c r="FX14" s="98"/>
      <c r="FY14" s="103"/>
      <c r="FZ14" s="98"/>
      <c r="GA14" s="98"/>
      <c r="GB14" s="98"/>
      <c r="GC14" s="98"/>
      <c r="GD14" s="103"/>
      <c r="GE14" s="98"/>
      <c r="GF14" s="98"/>
      <c r="GG14" s="98"/>
      <c r="GH14" s="98"/>
      <c r="GI14" s="103"/>
      <c r="GJ14" s="98"/>
      <c r="GK14" s="98"/>
      <c r="GL14" s="98"/>
      <c r="GM14" s="98"/>
      <c r="GN14" s="103"/>
      <c r="GO14" s="98"/>
      <c r="GP14" s="98"/>
      <c r="GQ14" s="98"/>
      <c r="GR14" s="98"/>
      <c r="GS14" s="103"/>
      <c r="GT14" s="98"/>
      <c r="GU14" s="98"/>
      <c r="GV14" s="98"/>
      <c r="GW14" s="98"/>
      <c r="GX14" s="103"/>
      <c r="GY14" s="98"/>
      <c r="GZ14" s="98"/>
      <c r="HA14" s="98"/>
      <c r="HB14" s="98"/>
      <c r="HC14" s="103"/>
      <c r="HD14" s="98"/>
      <c r="HE14" s="98"/>
      <c r="HF14" s="98"/>
      <c r="HG14" s="98"/>
      <c r="HH14" s="103"/>
      <c r="HI14" s="98"/>
      <c r="HJ14" s="98"/>
      <c r="HK14" s="98"/>
      <c r="HL14" s="98"/>
      <c r="HM14" s="103"/>
      <c r="HN14" s="98"/>
      <c r="HO14" s="98"/>
      <c r="HP14" s="98"/>
      <c r="HQ14" s="98"/>
      <c r="HR14" s="103"/>
      <c r="HS14" s="98"/>
      <c r="HT14" s="98"/>
      <c r="HU14" s="98"/>
      <c r="HV14" s="98"/>
      <c r="HW14" s="103"/>
      <c r="HX14" s="98"/>
      <c r="HY14" s="98"/>
      <c r="HZ14" s="98"/>
      <c r="IA14" s="98"/>
      <c r="IB14" s="103"/>
      <c r="IC14" s="98"/>
      <c r="ID14" s="98"/>
      <c r="IE14" s="98"/>
      <c r="IF14" s="98"/>
      <c r="IG14" s="103"/>
      <c r="IH14" s="98"/>
      <c r="II14" s="98"/>
      <c r="IJ14" s="98"/>
      <c r="IK14" s="98"/>
      <c r="IL14" s="103"/>
      <c r="IM14" s="98"/>
      <c r="IN14" s="98"/>
      <c r="IO14" s="98"/>
      <c r="IP14" s="98"/>
      <c r="IQ14" s="103"/>
      <c r="IR14" s="98"/>
      <c r="IS14" s="98"/>
      <c r="IT14" s="98"/>
      <c r="IU14" s="98"/>
      <c r="IV14" s="35"/>
    </row>
    <row r="15" spans="1:15" ht="13.5" customHeight="1">
      <c r="A15" s="102" t="s">
        <v>314</v>
      </c>
      <c r="B15" s="102">
        <v>0</v>
      </c>
      <c r="C15" s="102">
        <v>0</v>
      </c>
      <c r="D15" s="102"/>
      <c r="E15" s="102"/>
      <c r="F15" s="32"/>
      <c r="G15" s="26"/>
      <c r="H15" s="26"/>
      <c r="I15" s="26"/>
      <c r="L15" s="26"/>
      <c r="M15" s="26"/>
      <c r="N15" s="26"/>
      <c r="O15" s="26"/>
    </row>
    <row r="16" spans="1:256" ht="13.5" customHeight="1">
      <c r="A16" s="97" t="s">
        <v>500</v>
      </c>
      <c r="B16" s="97">
        <v>0</v>
      </c>
      <c r="C16" s="97">
        <v>0</v>
      </c>
      <c r="D16" s="97"/>
      <c r="E16" s="97"/>
      <c r="F16" s="33"/>
      <c r="G16" s="33"/>
      <c r="H16" s="33"/>
      <c r="I16" s="33"/>
      <c r="J16" s="33"/>
      <c r="K16" s="98"/>
      <c r="L16" s="98"/>
      <c r="M16" s="98"/>
      <c r="N16" s="98"/>
      <c r="O16" s="98"/>
      <c r="P16" s="103"/>
      <c r="Q16" s="98"/>
      <c r="R16" s="98"/>
      <c r="S16" s="98"/>
      <c r="T16" s="98"/>
      <c r="U16" s="103"/>
      <c r="V16" s="98"/>
      <c r="W16" s="98"/>
      <c r="X16" s="98"/>
      <c r="Y16" s="98"/>
      <c r="Z16" s="103"/>
      <c r="AA16" s="98"/>
      <c r="AB16" s="98"/>
      <c r="AC16" s="98"/>
      <c r="AD16" s="98"/>
      <c r="AE16" s="103"/>
      <c r="AF16" s="98"/>
      <c r="AG16" s="98"/>
      <c r="AH16" s="98"/>
      <c r="AI16" s="98"/>
      <c r="AJ16" s="103"/>
      <c r="AK16" s="98"/>
      <c r="AL16" s="98"/>
      <c r="AM16" s="98"/>
      <c r="AN16" s="98"/>
      <c r="AO16" s="103"/>
      <c r="AP16" s="98"/>
      <c r="AQ16" s="98"/>
      <c r="AR16" s="98"/>
      <c r="AS16" s="98"/>
      <c r="AT16" s="103"/>
      <c r="AU16" s="98"/>
      <c r="AV16" s="98"/>
      <c r="AW16" s="98"/>
      <c r="AX16" s="98"/>
      <c r="AY16" s="103"/>
      <c r="AZ16" s="98"/>
      <c r="BA16" s="98"/>
      <c r="BB16" s="98"/>
      <c r="BC16" s="98"/>
      <c r="BD16" s="103"/>
      <c r="BE16" s="98"/>
      <c r="BF16" s="98"/>
      <c r="BG16" s="98"/>
      <c r="BH16" s="98"/>
      <c r="BI16" s="103"/>
      <c r="BJ16" s="98"/>
      <c r="BK16" s="98"/>
      <c r="BL16" s="98"/>
      <c r="BM16" s="98"/>
      <c r="BN16" s="103"/>
      <c r="BO16" s="98"/>
      <c r="BP16" s="98"/>
      <c r="BQ16" s="98"/>
      <c r="BR16" s="98"/>
      <c r="BS16" s="103"/>
      <c r="BT16" s="98"/>
      <c r="BU16" s="98"/>
      <c r="BV16" s="98"/>
      <c r="BW16" s="98"/>
      <c r="BX16" s="103"/>
      <c r="BY16" s="98"/>
      <c r="BZ16" s="98"/>
      <c r="CA16" s="98"/>
      <c r="CB16" s="98"/>
      <c r="CC16" s="103"/>
      <c r="CD16" s="98"/>
      <c r="CE16" s="98"/>
      <c r="CF16" s="98"/>
      <c r="CG16" s="98"/>
      <c r="CH16" s="103"/>
      <c r="CI16" s="98"/>
      <c r="CJ16" s="98"/>
      <c r="CK16" s="98"/>
      <c r="CL16" s="98"/>
      <c r="CM16" s="103"/>
      <c r="CN16" s="98"/>
      <c r="CO16" s="98"/>
      <c r="CP16" s="98"/>
      <c r="CQ16" s="98"/>
      <c r="CR16" s="103"/>
      <c r="CS16" s="98"/>
      <c r="CT16" s="98"/>
      <c r="CU16" s="98"/>
      <c r="CV16" s="98"/>
      <c r="CW16" s="103"/>
      <c r="CX16" s="98"/>
      <c r="CY16" s="98"/>
      <c r="CZ16" s="98"/>
      <c r="DA16" s="98"/>
      <c r="DB16" s="103"/>
      <c r="DC16" s="98"/>
      <c r="DD16" s="98"/>
      <c r="DE16" s="98"/>
      <c r="DF16" s="98"/>
      <c r="DG16" s="103"/>
      <c r="DH16" s="98"/>
      <c r="DI16" s="98"/>
      <c r="DJ16" s="98"/>
      <c r="DK16" s="98"/>
      <c r="DL16" s="103"/>
      <c r="DM16" s="98"/>
      <c r="DN16" s="98"/>
      <c r="DO16" s="98"/>
      <c r="DP16" s="98"/>
      <c r="DQ16" s="103"/>
      <c r="DR16" s="98"/>
      <c r="DS16" s="98"/>
      <c r="DT16" s="98"/>
      <c r="DU16" s="98"/>
      <c r="DV16" s="103"/>
      <c r="DW16" s="98"/>
      <c r="DX16" s="98"/>
      <c r="DY16" s="98"/>
      <c r="DZ16" s="98"/>
      <c r="EA16" s="103"/>
      <c r="EB16" s="98"/>
      <c r="EC16" s="98"/>
      <c r="ED16" s="98"/>
      <c r="EE16" s="98"/>
      <c r="EF16" s="103"/>
      <c r="EG16" s="98"/>
      <c r="EH16" s="98"/>
      <c r="EI16" s="98"/>
      <c r="EJ16" s="98"/>
      <c r="EK16" s="103"/>
      <c r="EL16" s="98"/>
      <c r="EM16" s="98"/>
      <c r="EN16" s="98"/>
      <c r="EO16" s="98"/>
      <c r="EP16" s="103"/>
      <c r="EQ16" s="98"/>
      <c r="ER16" s="98"/>
      <c r="ES16" s="98"/>
      <c r="ET16" s="98"/>
      <c r="EU16" s="103"/>
      <c r="EV16" s="98"/>
      <c r="EW16" s="98"/>
      <c r="EX16" s="98"/>
      <c r="EY16" s="98"/>
      <c r="EZ16" s="103"/>
      <c r="FA16" s="98"/>
      <c r="FB16" s="98"/>
      <c r="FC16" s="98"/>
      <c r="FD16" s="98"/>
      <c r="FE16" s="103"/>
      <c r="FF16" s="98"/>
      <c r="FG16" s="98"/>
      <c r="FH16" s="98"/>
      <c r="FI16" s="98"/>
      <c r="FJ16" s="103"/>
      <c r="FK16" s="98"/>
      <c r="FL16" s="98"/>
      <c r="FM16" s="98"/>
      <c r="FN16" s="98"/>
      <c r="FO16" s="103"/>
      <c r="FP16" s="98"/>
      <c r="FQ16" s="98"/>
      <c r="FR16" s="98"/>
      <c r="FS16" s="98"/>
      <c r="FT16" s="103"/>
      <c r="FU16" s="98"/>
      <c r="FV16" s="98"/>
      <c r="FW16" s="98"/>
      <c r="FX16" s="98"/>
      <c r="FY16" s="103"/>
      <c r="FZ16" s="98"/>
      <c r="GA16" s="98"/>
      <c r="GB16" s="98"/>
      <c r="GC16" s="98"/>
      <c r="GD16" s="103"/>
      <c r="GE16" s="98"/>
      <c r="GF16" s="98"/>
      <c r="GG16" s="98"/>
      <c r="GH16" s="98"/>
      <c r="GI16" s="103"/>
      <c r="GJ16" s="98"/>
      <c r="GK16" s="98"/>
      <c r="GL16" s="98"/>
      <c r="GM16" s="98"/>
      <c r="GN16" s="103"/>
      <c r="GO16" s="98"/>
      <c r="GP16" s="98"/>
      <c r="GQ16" s="98"/>
      <c r="GR16" s="98"/>
      <c r="GS16" s="103"/>
      <c r="GT16" s="98"/>
      <c r="GU16" s="98"/>
      <c r="GV16" s="98"/>
      <c r="GW16" s="98"/>
      <c r="GX16" s="103"/>
      <c r="GY16" s="98"/>
      <c r="GZ16" s="98"/>
      <c r="HA16" s="98"/>
      <c r="HB16" s="98"/>
      <c r="HC16" s="103"/>
      <c r="HD16" s="98"/>
      <c r="HE16" s="98"/>
      <c r="HF16" s="98"/>
      <c r="HG16" s="98"/>
      <c r="HH16" s="103"/>
      <c r="HI16" s="98"/>
      <c r="HJ16" s="98"/>
      <c r="HK16" s="98"/>
      <c r="HL16" s="98"/>
      <c r="HM16" s="103"/>
      <c r="HN16" s="98"/>
      <c r="HO16" s="98"/>
      <c r="HP16" s="98"/>
      <c r="HQ16" s="98"/>
      <c r="HR16" s="103"/>
      <c r="HS16" s="98"/>
      <c r="HT16" s="98"/>
      <c r="HU16" s="98"/>
      <c r="HV16" s="98"/>
      <c r="HW16" s="103"/>
      <c r="HX16" s="98"/>
      <c r="HY16" s="98"/>
      <c r="HZ16" s="98"/>
      <c r="IA16" s="98"/>
      <c r="IB16" s="103"/>
      <c r="IC16" s="98"/>
      <c r="ID16" s="98"/>
      <c r="IE16" s="98"/>
      <c r="IF16" s="98"/>
      <c r="IG16" s="103"/>
      <c r="IH16" s="98"/>
      <c r="II16" s="98"/>
      <c r="IJ16" s="98"/>
      <c r="IK16" s="98"/>
      <c r="IL16" s="103"/>
      <c r="IM16" s="98"/>
      <c r="IN16" s="98"/>
      <c r="IO16" s="98"/>
      <c r="IP16" s="98"/>
      <c r="IQ16" s="103"/>
      <c r="IR16" s="98"/>
      <c r="IS16" s="98"/>
      <c r="IT16" s="98"/>
      <c r="IU16" s="98"/>
      <c r="IV16" s="35"/>
    </row>
    <row r="17" spans="1:256" ht="13.5" customHeight="1">
      <c r="A17" s="97" t="s">
        <v>315</v>
      </c>
      <c r="B17" s="97">
        <v>0</v>
      </c>
      <c r="C17" s="97">
        <v>0</v>
      </c>
      <c r="D17" s="97"/>
      <c r="E17" s="97"/>
      <c r="F17" s="33"/>
      <c r="G17" s="33"/>
      <c r="H17" s="33"/>
      <c r="I17" s="33"/>
      <c r="J17" s="33"/>
      <c r="K17" s="98"/>
      <c r="L17" s="98"/>
      <c r="M17" s="98"/>
      <c r="N17" s="98"/>
      <c r="O17" s="98"/>
      <c r="P17" s="103"/>
      <c r="Q17" s="98"/>
      <c r="R17" s="98"/>
      <c r="S17" s="98"/>
      <c r="T17" s="98"/>
      <c r="U17" s="103"/>
      <c r="V17" s="98"/>
      <c r="W17" s="98"/>
      <c r="X17" s="98"/>
      <c r="Y17" s="98"/>
      <c r="Z17" s="103"/>
      <c r="AA17" s="98"/>
      <c r="AB17" s="98"/>
      <c r="AC17" s="98"/>
      <c r="AD17" s="98"/>
      <c r="AE17" s="103"/>
      <c r="AF17" s="98"/>
      <c r="AG17" s="98"/>
      <c r="AH17" s="98"/>
      <c r="AI17" s="98"/>
      <c r="AJ17" s="103"/>
      <c r="AK17" s="98"/>
      <c r="AL17" s="98"/>
      <c r="AM17" s="98"/>
      <c r="AN17" s="98"/>
      <c r="AO17" s="103"/>
      <c r="AP17" s="98"/>
      <c r="AQ17" s="98"/>
      <c r="AR17" s="98"/>
      <c r="AS17" s="98"/>
      <c r="AT17" s="103"/>
      <c r="AU17" s="98"/>
      <c r="AV17" s="98"/>
      <c r="AW17" s="98"/>
      <c r="AX17" s="98"/>
      <c r="AY17" s="103"/>
      <c r="AZ17" s="98"/>
      <c r="BA17" s="98"/>
      <c r="BB17" s="98"/>
      <c r="BC17" s="98"/>
      <c r="BD17" s="103"/>
      <c r="BE17" s="98"/>
      <c r="BF17" s="98"/>
      <c r="BG17" s="98"/>
      <c r="BH17" s="98"/>
      <c r="BI17" s="103"/>
      <c r="BJ17" s="98"/>
      <c r="BK17" s="98"/>
      <c r="BL17" s="98"/>
      <c r="BM17" s="98"/>
      <c r="BN17" s="103"/>
      <c r="BO17" s="98"/>
      <c r="BP17" s="98"/>
      <c r="BQ17" s="98"/>
      <c r="BR17" s="98"/>
      <c r="BS17" s="103"/>
      <c r="BT17" s="98"/>
      <c r="BU17" s="98"/>
      <c r="BV17" s="98"/>
      <c r="BW17" s="98"/>
      <c r="BX17" s="103"/>
      <c r="BY17" s="98"/>
      <c r="BZ17" s="98"/>
      <c r="CA17" s="98"/>
      <c r="CB17" s="98"/>
      <c r="CC17" s="103"/>
      <c r="CD17" s="98"/>
      <c r="CE17" s="98"/>
      <c r="CF17" s="98"/>
      <c r="CG17" s="98"/>
      <c r="CH17" s="103"/>
      <c r="CI17" s="98"/>
      <c r="CJ17" s="98"/>
      <c r="CK17" s="98"/>
      <c r="CL17" s="98"/>
      <c r="CM17" s="103"/>
      <c r="CN17" s="98"/>
      <c r="CO17" s="98"/>
      <c r="CP17" s="98"/>
      <c r="CQ17" s="98"/>
      <c r="CR17" s="103"/>
      <c r="CS17" s="98"/>
      <c r="CT17" s="98"/>
      <c r="CU17" s="98"/>
      <c r="CV17" s="98"/>
      <c r="CW17" s="103"/>
      <c r="CX17" s="98"/>
      <c r="CY17" s="98"/>
      <c r="CZ17" s="98"/>
      <c r="DA17" s="98"/>
      <c r="DB17" s="103"/>
      <c r="DC17" s="98"/>
      <c r="DD17" s="98"/>
      <c r="DE17" s="98"/>
      <c r="DF17" s="98"/>
      <c r="DG17" s="103"/>
      <c r="DH17" s="98"/>
      <c r="DI17" s="98"/>
      <c r="DJ17" s="98"/>
      <c r="DK17" s="98"/>
      <c r="DL17" s="103"/>
      <c r="DM17" s="98"/>
      <c r="DN17" s="98"/>
      <c r="DO17" s="98"/>
      <c r="DP17" s="98"/>
      <c r="DQ17" s="103"/>
      <c r="DR17" s="98"/>
      <c r="DS17" s="98"/>
      <c r="DT17" s="98"/>
      <c r="DU17" s="98"/>
      <c r="DV17" s="103"/>
      <c r="DW17" s="98"/>
      <c r="DX17" s="98"/>
      <c r="DY17" s="98"/>
      <c r="DZ17" s="98"/>
      <c r="EA17" s="103"/>
      <c r="EB17" s="98"/>
      <c r="EC17" s="98"/>
      <c r="ED17" s="98"/>
      <c r="EE17" s="98"/>
      <c r="EF17" s="103"/>
      <c r="EG17" s="98"/>
      <c r="EH17" s="98"/>
      <c r="EI17" s="98"/>
      <c r="EJ17" s="98"/>
      <c r="EK17" s="103"/>
      <c r="EL17" s="98"/>
      <c r="EM17" s="98"/>
      <c r="EN17" s="98"/>
      <c r="EO17" s="98"/>
      <c r="EP17" s="103"/>
      <c r="EQ17" s="98"/>
      <c r="ER17" s="98"/>
      <c r="ES17" s="98"/>
      <c r="ET17" s="98"/>
      <c r="EU17" s="103"/>
      <c r="EV17" s="98"/>
      <c r="EW17" s="98"/>
      <c r="EX17" s="98"/>
      <c r="EY17" s="98"/>
      <c r="EZ17" s="103"/>
      <c r="FA17" s="98"/>
      <c r="FB17" s="98"/>
      <c r="FC17" s="98"/>
      <c r="FD17" s="98"/>
      <c r="FE17" s="103"/>
      <c r="FF17" s="98"/>
      <c r="FG17" s="98"/>
      <c r="FH17" s="98"/>
      <c r="FI17" s="98"/>
      <c r="FJ17" s="103"/>
      <c r="FK17" s="98"/>
      <c r="FL17" s="98"/>
      <c r="FM17" s="98"/>
      <c r="FN17" s="98"/>
      <c r="FO17" s="103"/>
      <c r="FP17" s="98"/>
      <c r="FQ17" s="98"/>
      <c r="FR17" s="98"/>
      <c r="FS17" s="98"/>
      <c r="FT17" s="103"/>
      <c r="FU17" s="98"/>
      <c r="FV17" s="98"/>
      <c r="FW17" s="98"/>
      <c r="FX17" s="98"/>
      <c r="FY17" s="103"/>
      <c r="FZ17" s="98"/>
      <c r="GA17" s="98"/>
      <c r="GB17" s="98"/>
      <c r="GC17" s="98"/>
      <c r="GD17" s="103"/>
      <c r="GE17" s="98"/>
      <c r="GF17" s="98"/>
      <c r="GG17" s="98"/>
      <c r="GH17" s="98"/>
      <c r="GI17" s="103"/>
      <c r="GJ17" s="98"/>
      <c r="GK17" s="98"/>
      <c r="GL17" s="98"/>
      <c r="GM17" s="98"/>
      <c r="GN17" s="103"/>
      <c r="GO17" s="98"/>
      <c r="GP17" s="98"/>
      <c r="GQ17" s="98"/>
      <c r="GR17" s="98"/>
      <c r="GS17" s="103"/>
      <c r="GT17" s="98"/>
      <c r="GU17" s="98"/>
      <c r="GV17" s="98"/>
      <c r="GW17" s="98"/>
      <c r="GX17" s="103"/>
      <c r="GY17" s="98"/>
      <c r="GZ17" s="98"/>
      <c r="HA17" s="98"/>
      <c r="HB17" s="98"/>
      <c r="HC17" s="103"/>
      <c r="HD17" s="98"/>
      <c r="HE17" s="98"/>
      <c r="HF17" s="98"/>
      <c r="HG17" s="98"/>
      <c r="HH17" s="103"/>
      <c r="HI17" s="98"/>
      <c r="HJ17" s="98"/>
      <c r="HK17" s="98"/>
      <c r="HL17" s="98"/>
      <c r="HM17" s="103"/>
      <c r="HN17" s="98"/>
      <c r="HO17" s="98"/>
      <c r="HP17" s="98"/>
      <c r="HQ17" s="98"/>
      <c r="HR17" s="103"/>
      <c r="HS17" s="98"/>
      <c r="HT17" s="98"/>
      <c r="HU17" s="98"/>
      <c r="HV17" s="98"/>
      <c r="HW17" s="103"/>
      <c r="HX17" s="98"/>
      <c r="HY17" s="98"/>
      <c r="HZ17" s="98"/>
      <c r="IA17" s="98"/>
      <c r="IB17" s="103"/>
      <c r="IC17" s="98"/>
      <c r="ID17" s="98"/>
      <c r="IE17" s="98"/>
      <c r="IF17" s="98"/>
      <c r="IG17" s="103"/>
      <c r="IH17" s="98"/>
      <c r="II17" s="98"/>
      <c r="IJ17" s="98"/>
      <c r="IK17" s="98"/>
      <c r="IL17" s="103"/>
      <c r="IM17" s="98"/>
      <c r="IN17" s="98"/>
      <c r="IO17" s="98"/>
      <c r="IP17" s="98"/>
      <c r="IQ17" s="103"/>
      <c r="IR17" s="98"/>
      <c r="IS17" s="98"/>
      <c r="IT17" s="98"/>
      <c r="IU17" s="98"/>
      <c r="IV17" s="35"/>
    </row>
    <row r="18" spans="1:256" ht="13.5" customHeight="1">
      <c r="A18" s="97" t="s">
        <v>313</v>
      </c>
      <c r="B18" s="97">
        <v>0</v>
      </c>
      <c r="C18" s="97">
        <v>0</v>
      </c>
      <c r="D18" s="97"/>
      <c r="E18" s="97"/>
      <c r="F18" s="33"/>
      <c r="G18" s="33"/>
      <c r="H18" s="33"/>
      <c r="I18" s="33"/>
      <c r="J18" s="33"/>
      <c r="K18" s="98"/>
      <c r="L18" s="98"/>
      <c r="M18" s="98"/>
      <c r="N18" s="98"/>
      <c r="O18" s="98"/>
      <c r="P18" s="103"/>
      <c r="Q18" s="98"/>
      <c r="R18" s="98"/>
      <c r="S18" s="98"/>
      <c r="T18" s="98"/>
      <c r="U18" s="103"/>
      <c r="V18" s="98"/>
      <c r="W18" s="98"/>
      <c r="X18" s="98"/>
      <c r="Y18" s="98"/>
      <c r="Z18" s="103"/>
      <c r="AA18" s="98"/>
      <c r="AB18" s="98"/>
      <c r="AC18" s="98"/>
      <c r="AD18" s="98"/>
      <c r="AE18" s="103"/>
      <c r="AF18" s="98"/>
      <c r="AG18" s="98"/>
      <c r="AH18" s="98"/>
      <c r="AI18" s="98"/>
      <c r="AJ18" s="103"/>
      <c r="AK18" s="98"/>
      <c r="AL18" s="98"/>
      <c r="AM18" s="98"/>
      <c r="AN18" s="98"/>
      <c r="AO18" s="103"/>
      <c r="AP18" s="98"/>
      <c r="AQ18" s="98"/>
      <c r="AR18" s="98"/>
      <c r="AS18" s="98"/>
      <c r="AT18" s="103"/>
      <c r="AU18" s="98"/>
      <c r="AV18" s="98"/>
      <c r="AW18" s="98"/>
      <c r="AX18" s="98"/>
      <c r="AY18" s="103"/>
      <c r="AZ18" s="98"/>
      <c r="BA18" s="98"/>
      <c r="BB18" s="98"/>
      <c r="BC18" s="98"/>
      <c r="BD18" s="103"/>
      <c r="BE18" s="98"/>
      <c r="BF18" s="98"/>
      <c r="BG18" s="98"/>
      <c r="BH18" s="98"/>
      <c r="BI18" s="103"/>
      <c r="BJ18" s="98"/>
      <c r="BK18" s="98"/>
      <c r="BL18" s="98"/>
      <c r="BM18" s="98"/>
      <c r="BN18" s="103"/>
      <c r="BO18" s="98"/>
      <c r="BP18" s="98"/>
      <c r="BQ18" s="98"/>
      <c r="BR18" s="98"/>
      <c r="BS18" s="103"/>
      <c r="BT18" s="98"/>
      <c r="BU18" s="98"/>
      <c r="BV18" s="98"/>
      <c r="BW18" s="98"/>
      <c r="BX18" s="103"/>
      <c r="BY18" s="98"/>
      <c r="BZ18" s="98"/>
      <c r="CA18" s="98"/>
      <c r="CB18" s="98"/>
      <c r="CC18" s="103"/>
      <c r="CD18" s="98"/>
      <c r="CE18" s="98"/>
      <c r="CF18" s="98"/>
      <c r="CG18" s="98"/>
      <c r="CH18" s="103"/>
      <c r="CI18" s="98"/>
      <c r="CJ18" s="98"/>
      <c r="CK18" s="98"/>
      <c r="CL18" s="98"/>
      <c r="CM18" s="103"/>
      <c r="CN18" s="98"/>
      <c r="CO18" s="98"/>
      <c r="CP18" s="98"/>
      <c r="CQ18" s="98"/>
      <c r="CR18" s="103"/>
      <c r="CS18" s="98"/>
      <c r="CT18" s="98"/>
      <c r="CU18" s="98"/>
      <c r="CV18" s="98"/>
      <c r="CW18" s="103"/>
      <c r="CX18" s="98"/>
      <c r="CY18" s="98"/>
      <c r="CZ18" s="98"/>
      <c r="DA18" s="98"/>
      <c r="DB18" s="103"/>
      <c r="DC18" s="98"/>
      <c r="DD18" s="98"/>
      <c r="DE18" s="98"/>
      <c r="DF18" s="98"/>
      <c r="DG18" s="103"/>
      <c r="DH18" s="98"/>
      <c r="DI18" s="98"/>
      <c r="DJ18" s="98"/>
      <c r="DK18" s="98"/>
      <c r="DL18" s="103"/>
      <c r="DM18" s="98"/>
      <c r="DN18" s="98"/>
      <c r="DO18" s="98"/>
      <c r="DP18" s="98"/>
      <c r="DQ18" s="103"/>
      <c r="DR18" s="98"/>
      <c r="DS18" s="98"/>
      <c r="DT18" s="98"/>
      <c r="DU18" s="98"/>
      <c r="DV18" s="103"/>
      <c r="DW18" s="98"/>
      <c r="DX18" s="98"/>
      <c r="DY18" s="98"/>
      <c r="DZ18" s="98"/>
      <c r="EA18" s="103"/>
      <c r="EB18" s="98"/>
      <c r="EC18" s="98"/>
      <c r="ED18" s="98"/>
      <c r="EE18" s="98"/>
      <c r="EF18" s="103"/>
      <c r="EG18" s="98"/>
      <c r="EH18" s="98"/>
      <c r="EI18" s="98"/>
      <c r="EJ18" s="98"/>
      <c r="EK18" s="103"/>
      <c r="EL18" s="98"/>
      <c r="EM18" s="98"/>
      <c r="EN18" s="98"/>
      <c r="EO18" s="98"/>
      <c r="EP18" s="103"/>
      <c r="EQ18" s="98"/>
      <c r="ER18" s="98"/>
      <c r="ES18" s="98"/>
      <c r="ET18" s="98"/>
      <c r="EU18" s="103"/>
      <c r="EV18" s="98"/>
      <c r="EW18" s="98"/>
      <c r="EX18" s="98"/>
      <c r="EY18" s="98"/>
      <c r="EZ18" s="103"/>
      <c r="FA18" s="98"/>
      <c r="FB18" s="98"/>
      <c r="FC18" s="98"/>
      <c r="FD18" s="98"/>
      <c r="FE18" s="103"/>
      <c r="FF18" s="98"/>
      <c r="FG18" s="98"/>
      <c r="FH18" s="98"/>
      <c r="FI18" s="98"/>
      <c r="FJ18" s="103"/>
      <c r="FK18" s="98"/>
      <c r="FL18" s="98"/>
      <c r="FM18" s="98"/>
      <c r="FN18" s="98"/>
      <c r="FO18" s="103"/>
      <c r="FP18" s="98"/>
      <c r="FQ18" s="98"/>
      <c r="FR18" s="98"/>
      <c r="FS18" s="98"/>
      <c r="FT18" s="103"/>
      <c r="FU18" s="98"/>
      <c r="FV18" s="98"/>
      <c r="FW18" s="98"/>
      <c r="FX18" s="98"/>
      <c r="FY18" s="103"/>
      <c r="FZ18" s="98"/>
      <c r="GA18" s="98"/>
      <c r="GB18" s="98"/>
      <c r="GC18" s="98"/>
      <c r="GD18" s="103"/>
      <c r="GE18" s="98"/>
      <c r="GF18" s="98"/>
      <c r="GG18" s="98"/>
      <c r="GH18" s="98"/>
      <c r="GI18" s="103"/>
      <c r="GJ18" s="98"/>
      <c r="GK18" s="98"/>
      <c r="GL18" s="98"/>
      <c r="GM18" s="98"/>
      <c r="GN18" s="103"/>
      <c r="GO18" s="98"/>
      <c r="GP18" s="98"/>
      <c r="GQ18" s="98"/>
      <c r="GR18" s="98"/>
      <c r="GS18" s="103"/>
      <c r="GT18" s="98"/>
      <c r="GU18" s="98"/>
      <c r="GV18" s="98"/>
      <c r="GW18" s="98"/>
      <c r="GX18" s="103"/>
      <c r="GY18" s="98"/>
      <c r="GZ18" s="98"/>
      <c r="HA18" s="98"/>
      <c r="HB18" s="98"/>
      <c r="HC18" s="103"/>
      <c r="HD18" s="98"/>
      <c r="HE18" s="98"/>
      <c r="HF18" s="98"/>
      <c r="HG18" s="98"/>
      <c r="HH18" s="103"/>
      <c r="HI18" s="98"/>
      <c r="HJ18" s="98"/>
      <c r="HK18" s="98"/>
      <c r="HL18" s="98"/>
      <c r="HM18" s="103"/>
      <c r="HN18" s="98"/>
      <c r="HO18" s="98"/>
      <c r="HP18" s="98"/>
      <c r="HQ18" s="98"/>
      <c r="HR18" s="103"/>
      <c r="HS18" s="98"/>
      <c r="HT18" s="98"/>
      <c r="HU18" s="98"/>
      <c r="HV18" s="98"/>
      <c r="HW18" s="103"/>
      <c r="HX18" s="98"/>
      <c r="HY18" s="98"/>
      <c r="HZ18" s="98"/>
      <c r="IA18" s="98"/>
      <c r="IB18" s="103"/>
      <c r="IC18" s="98"/>
      <c r="ID18" s="98"/>
      <c r="IE18" s="98"/>
      <c r="IF18" s="98"/>
      <c r="IG18" s="103"/>
      <c r="IH18" s="98"/>
      <c r="II18" s="98"/>
      <c r="IJ18" s="98"/>
      <c r="IK18" s="98"/>
      <c r="IL18" s="103"/>
      <c r="IM18" s="98"/>
      <c r="IN18" s="98"/>
      <c r="IO18" s="98"/>
      <c r="IP18" s="98"/>
      <c r="IQ18" s="103"/>
      <c r="IR18" s="98"/>
      <c r="IS18" s="98"/>
      <c r="IT18" s="98"/>
      <c r="IU18" s="98"/>
      <c r="IV18" s="35"/>
    </row>
    <row r="19" spans="1:15" ht="13.5" customHeight="1">
      <c r="A19" s="102" t="s">
        <v>316</v>
      </c>
      <c r="B19" s="102">
        <v>0</v>
      </c>
      <c r="C19" s="102">
        <v>0</v>
      </c>
      <c r="D19" s="102"/>
      <c r="E19" s="102"/>
      <c r="F19" s="32"/>
      <c r="G19" s="26"/>
      <c r="H19" s="26"/>
      <c r="I19" s="26"/>
      <c r="L19" s="26"/>
      <c r="M19" s="26"/>
      <c r="N19" s="26"/>
      <c r="O19" s="26"/>
    </row>
    <row r="20" spans="1:256" ht="13.5" customHeight="1">
      <c r="A20" s="97" t="s">
        <v>317</v>
      </c>
      <c r="B20" s="97">
        <v>0</v>
      </c>
      <c r="C20" s="97">
        <v>0</v>
      </c>
      <c r="D20" s="97"/>
      <c r="E20" s="97"/>
      <c r="F20" s="33"/>
      <c r="G20" s="33"/>
      <c r="H20" s="33"/>
      <c r="I20" s="33"/>
      <c r="J20" s="33"/>
      <c r="K20" s="98"/>
      <c r="L20" s="98"/>
      <c r="M20" s="98"/>
      <c r="N20" s="98"/>
      <c r="O20" s="98"/>
      <c r="P20" s="103"/>
      <c r="Q20" s="98"/>
      <c r="R20" s="98"/>
      <c r="S20" s="98"/>
      <c r="T20" s="98"/>
      <c r="U20" s="103"/>
      <c r="V20" s="98"/>
      <c r="W20" s="98"/>
      <c r="X20" s="98"/>
      <c r="Y20" s="98"/>
      <c r="Z20" s="103"/>
      <c r="AA20" s="98"/>
      <c r="AB20" s="98"/>
      <c r="AC20" s="98"/>
      <c r="AD20" s="98"/>
      <c r="AE20" s="103"/>
      <c r="AF20" s="98"/>
      <c r="AG20" s="98"/>
      <c r="AH20" s="98"/>
      <c r="AI20" s="98"/>
      <c r="AJ20" s="103"/>
      <c r="AK20" s="98"/>
      <c r="AL20" s="98"/>
      <c r="AM20" s="98"/>
      <c r="AN20" s="98"/>
      <c r="AO20" s="103"/>
      <c r="AP20" s="98"/>
      <c r="AQ20" s="98"/>
      <c r="AR20" s="98"/>
      <c r="AS20" s="98"/>
      <c r="AT20" s="103"/>
      <c r="AU20" s="98"/>
      <c r="AV20" s="98"/>
      <c r="AW20" s="98"/>
      <c r="AX20" s="98"/>
      <c r="AY20" s="103"/>
      <c r="AZ20" s="98"/>
      <c r="BA20" s="98"/>
      <c r="BB20" s="98"/>
      <c r="BC20" s="98"/>
      <c r="BD20" s="103"/>
      <c r="BE20" s="98"/>
      <c r="BF20" s="98"/>
      <c r="BG20" s="98"/>
      <c r="BH20" s="98"/>
      <c r="BI20" s="103"/>
      <c r="BJ20" s="98"/>
      <c r="BK20" s="98"/>
      <c r="BL20" s="98"/>
      <c r="BM20" s="98"/>
      <c r="BN20" s="103"/>
      <c r="BO20" s="98"/>
      <c r="BP20" s="98"/>
      <c r="BQ20" s="98"/>
      <c r="BR20" s="98"/>
      <c r="BS20" s="103"/>
      <c r="BT20" s="98"/>
      <c r="BU20" s="98"/>
      <c r="BV20" s="98"/>
      <c r="BW20" s="98"/>
      <c r="BX20" s="103"/>
      <c r="BY20" s="98"/>
      <c r="BZ20" s="98"/>
      <c r="CA20" s="98"/>
      <c r="CB20" s="98"/>
      <c r="CC20" s="103"/>
      <c r="CD20" s="98"/>
      <c r="CE20" s="98"/>
      <c r="CF20" s="98"/>
      <c r="CG20" s="98"/>
      <c r="CH20" s="103"/>
      <c r="CI20" s="98"/>
      <c r="CJ20" s="98"/>
      <c r="CK20" s="98"/>
      <c r="CL20" s="98"/>
      <c r="CM20" s="103"/>
      <c r="CN20" s="98"/>
      <c r="CO20" s="98"/>
      <c r="CP20" s="98"/>
      <c r="CQ20" s="98"/>
      <c r="CR20" s="103"/>
      <c r="CS20" s="98"/>
      <c r="CT20" s="98"/>
      <c r="CU20" s="98"/>
      <c r="CV20" s="98"/>
      <c r="CW20" s="103"/>
      <c r="CX20" s="98"/>
      <c r="CY20" s="98"/>
      <c r="CZ20" s="98"/>
      <c r="DA20" s="98"/>
      <c r="DB20" s="103"/>
      <c r="DC20" s="98"/>
      <c r="DD20" s="98"/>
      <c r="DE20" s="98"/>
      <c r="DF20" s="98"/>
      <c r="DG20" s="103"/>
      <c r="DH20" s="98"/>
      <c r="DI20" s="98"/>
      <c r="DJ20" s="98"/>
      <c r="DK20" s="98"/>
      <c r="DL20" s="103"/>
      <c r="DM20" s="98"/>
      <c r="DN20" s="98"/>
      <c r="DO20" s="98"/>
      <c r="DP20" s="98"/>
      <c r="DQ20" s="103"/>
      <c r="DR20" s="98"/>
      <c r="DS20" s="98"/>
      <c r="DT20" s="98"/>
      <c r="DU20" s="98"/>
      <c r="DV20" s="103"/>
      <c r="DW20" s="98"/>
      <c r="DX20" s="98"/>
      <c r="DY20" s="98"/>
      <c r="DZ20" s="98"/>
      <c r="EA20" s="103"/>
      <c r="EB20" s="98"/>
      <c r="EC20" s="98"/>
      <c r="ED20" s="98"/>
      <c r="EE20" s="98"/>
      <c r="EF20" s="103"/>
      <c r="EG20" s="98"/>
      <c r="EH20" s="98"/>
      <c r="EI20" s="98"/>
      <c r="EJ20" s="98"/>
      <c r="EK20" s="103"/>
      <c r="EL20" s="98"/>
      <c r="EM20" s="98"/>
      <c r="EN20" s="98"/>
      <c r="EO20" s="98"/>
      <c r="EP20" s="103"/>
      <c r="EQ20" s="98"/>
      <c r="ER20" s="98"/>
      <c r="ES20" s="98"/>
      <c r="ET20" s="98"/>
      <c r="EU20" s="103"/>
      <c r="EV20" s="98"/>
      <c r="EW20" s="98"/>
      <c r="EX20" s="98"/>
      <c r="EY20" s="98"/>
      <c r="EZ20" s="103"/>
      <c r="FA20" s="98"/>
      <c r="FB20" s="98"/>
      <c r="FC20" s="98"/>
      <c r="FD20" s="98"/>
      <c r="FE20" s="103"/>
      <c r="FF20" s="98"/>
      <c r="FG20" s="98"/>
      <c r="FH20" s="98"/>
      <c r="FI20" s="98"/>
      <c r="FJ20" s="103"/>
      <c r="FK20" s="98"/>
      <c r="FL20" s="98"/>
      <c r="FM20" s="98"/>
      <c r="FN20" s="98"/>
      <c r="FO20" s="103"/>
      <c r="FP20" s="98"/>
      <c r="FQ20" s="98"/>
      <c r="FR20" s="98"/>
      <c r="FS20" s="98"/>
      <c r="FT20" s="103"/>
      <c r="FU20" s="98"/>
      <c r="FV20" s="98"/>
      <c r="FW20" s="98"/>
      <c r="FX20" s="98"/>
      <c r="FY20" s="103"/>
      <c r="FZ20" s="98"/>
      <c r="GA20" s="98"/>
      <c r="GB20" s="98"/>
      <c r="GC20" s="98"/>
      <c r="GD20" s="103"/>
      <c r="GE20" s="98"/>
      <c r="GF20" s="98"/>
      <c r="GG20" s="98"/>
      <c r="GH20" s="98"/>
      <c r="GI20" s="103"/>
      <c r="GJ20" s="98"/>
      <c r="GK20" s="98"/>
      <c r="GL20" s="98"/>
      <c r="GM20" s="98"/>
      <c r="GN20" s="103"/>
      <c r="GO20" s="98"/>
      <c r="GP20" s="98"/>
      <c r="GQ20" s="98"/>
      <c r="GR20" s="98"/>
      <c r="GS20" s="103"/>
      <c r="GT20" s="98"/>
      <c r="GU20" s="98"/>
      <c r="GV20" s="98"/>
      <c r="GW20" s="98"/>
      <c r="GX20" s="103"/>
      <c r="GY20" s="98"/>
      <c r="GZ20" s="98"/>
      <c r="HA20" s="98"/>
      <c r="HB20" s="98"/>
      <c r="HC20" s="103"/>
      <c r="HD20" s="98"/>
      <c r="HE20" s="98"/>
      <c r="HF20" s="98"/>
      <c r="HG20" s="98"/>
      <c r="HH20" s="103"/>
      <c r="HI20" s="98"/>
      <c r="HJ20" s="98"/>
      <c r="HK20" s="98"/>
      <c r="HL20" s="98"/>
      <c r="HM20" s="103"/>
      <c r="HN20" s="98"/>
      <c r="HO20" s="98"/>
      <c r="HP20" s="98"/>
      <c r="HQ20" s="98"/>
      <c r="HR20" s="103"/>
      <c r="HS20" s="98"/>
      <c r="HT20" s="98"/>
      <c r="HU20" s="98"/>
      <c r="HV20" s="98"/>
      <c r="HW20" s="103"/>
      <c r="HX20" s="98"/>
      <c r="HY20" s="98"/>
      <c r="HZ20" s="98"/>
      <c r="IA20" s="98"/>
      <c r="IB20" s="103"/>
      <c r="IC20" s="98"/>
      <c r="ID20" s="98"/>
      <c r="IE20" s="98"/>
      <c r="IF20" s="98"/>
      <c r="IG20" s="103"/>
      <c r="IH20" s="98"/>
      <c r="II20" s="98"/>
      <c r="IJ20" s="98"/>
      <c r="IK20" s="98"/>
      <c r="IL20" s="103"/>
      <c r="IM20" s="98"/>
      <c r="IN20" s="98"/>
      <c r="IO20" s="98"/>
      <c r="IP20" s="98"/>
      <c r="IQ20" s="103"/>
      <c r="IR20" s="98"/>
      <c r="IS20" s="98"/>
      <c r="IT20" s="98"/>
      <c r="IU20" s="98"/>
      <c r="IV20" s="35"/>
    </row>
    <row r="21" spans="1:15" ht="27" customHeight="1">
      <c r="A21" s="96" t="s">
        <v>318</v>
      </c>
      <c r="B21" s="96">
        <v>0</v>
      </c>
      <c r="C21" s="96">
        <v>0</v>
      </c>
      <c r="D21" s="96"/>
      <c r="E21" s="96"/>
      <c r="F21" s="33"/>
      <c r="G21" s="26"/>
      <c r="H21" s="26"/>
      <c r="I21" s="26"/>
      <c r="L21" s="26"/>
      <c r="M21" s="26"/>
      <c r="N21" s="26"/>
      <c r="O21" s="26"/>
    </row>
    <row r="22" spans="1:256" ht="13.5" customHeight="1">
      <c r="A22" s="97" t="s">
        <v>319</v>
      </c>
      <c r="B22" s="97">
        <v>0</v>
      </c>
      <c r="C22" s="97">
        <v>0</v>
      </c>
      <c r="D22" s="97"/>
      <c r="E22" s="97"/>
      <c r="F22" s="33"/>
      <c r="G22" s="33"/>
      <c r="H22" s="33"/>
      <c r="I22" s="33"/>
      <c r="J22" s="33"/>
      <c r="K22" s="98"/>
      <c r="L22" s="98"/>
      <c r="M22" s="98"/>
      <c r="N22" s="98"/>
      <c r="O22" s="98"/>
      <c r="P22" s="103"/>
      <c r="Q22" s="98"/>
      <c r="R22" s="98"/>
      <c r="S22" s="98"/>
      <c r="T22" s="98"/>
      <c r="U22" s="103"/>
      <c r="V22" s="98"/>
      <c r="W22" s="98"/>
      <c r="X22" s="98"/>
      <c r="Y22" s="98"/>
      <c r="Z22" s="103"/>
      <c r="AA22" s="98"/>
      <c r="AB22" s="98"/>
      <c r="AC22" s="98"/>
      <c r="AD22" s="98"/>
      <c r="AE22" s="103"/>
      <c r="AF22" s="98"/>
      <c r="AG22" s="98"/>
      <c r="AH22" s="98"/>
      <c r="AI22" s="98"/>
      <c r="AJ22" s="103"/>
      <c r="AK22" s="98"/>
      <c r="AL22" s="98"/>
      <c r="AM22" s="98"/>
      <c r="AN22" s="98"/>
      <c r="AO22" s="103"/>
      <c r="AP22" s="98"/>
      <c r="AQ22" s="98"/>
      <c r="AR22" s="98"/>
      <c r="AS22" s="98"/>
      <c r="AT22" s="103"/>
      <c r="AU22" s="98"/>
      <c r="AV22" s="98"/>
      <c r="AW22" s="98"/>
      <c r="AX22" s="98"/>
      <c r="AY22" s="103"/>
      <c r="AZ22" s="98"/>
      <c r="BA22" s="98"/>
      <c r="BB22" s="98"/>
      <c r="BC22" s="98"/>
      <c r="BD22" s="103"/>
      <c r="BE22" s="98"/>
      <c r="BF22" s="98"/>
      <c r="BG22" s="98"/>
      <c r="BH22" s="98"/>
      <c r="BI22" s="103"/>
      <c r="BJ22" s="98"/>
      <c r="BK22" s="98"/>
      <c r="BL22" s="98"/>
      <c r="BM22" s="98"/>
      <c r="BN22" s="103"/>
      <c r="BO22" s="98"/>
      <c r="BP22" s="98"/>
      <c r="BQ22" s="98"/>
      <c r="BR22" s="98"/>
      <c r="BS22" s="103"/>
      <c r="BT22" s="98"/>
      <c r="BU22" s="98"/>
      <c r="BV22" s="98"/>
      <c r="BW22" s="98"/>
      <c r="BX22" s="103"/>
      <c r="BY22" s="98"/>
      <c r="BZ22" s="98"/>
      <c r="CA22" s="98"/>
      <c r="CB22" s="98"/>
      <c r="CC22" s="103"/>
      <c r="CD22" s="98"/>
      <c r="CE22" s="98"/>
      <c r="CF22" s="98"/>
      <c r="CG22" s="98"/>
      <c r="CH22" s="103"/>
      <c r="CI22" s="98"/>
      <c r="CJ22" s="98"/>
      <c r="CK22" s="98"/>
      <c r="CL22" s="98"/>
      <c r="CM22" s="103"/>
      <c r="CN22" s="98"/>
      <c r="CO22" s="98"/>
      <c r="CP22" s="98"/>
      <c r="CQ22" s="98"/>
      <c r="CR22" s="103"/>
      <c r="CS22" s="98"/>
      <c r="CT22" s="98"/>
      <c r="CU22" s="98"/>
      <c r="CV22" s="98"/>
      <c r="CW22" s="103"/>
      <c r="CX22" s="98"/>
      <c r="CY22" s="98"/>
      <c r="CZ22" s="98"/>
      <c r="DA22" s="98"/>
      <c r="DB22" s="103"/>
      <c r="DC22" s="98"/>
      <c r="DD22" s="98"/>
      <c r="DE22" s="98"/>
      <c r="DF22" s="98"/>
      <c r="DG22" s="103"/>
      <c r="DH22" s="98"/>
      <c r="DI22" s="98"/>
      <c r="DJ22" s="98"/>
      <c r="DK22" s="98"/>
      <c r="DL22" s="103"/>
      <c r="DM22" s="98"/>
      <c r="DN22" s="98"/>
      <c r="DO22" s="98"/>
      <c r="DP22" s="98"/>
      <c r="DQ22" s="103"/>
      <c r="DR22" s="98"/>
      <c r="DS22" s="98"/>
      <c r="DT22" s="98"/>
      <c r="DU22" s="98"/>
      <c r="DV22" s="103"/>
      <c r="DW22" s="98"/>
      <c r="DX22" s="98"/>
      <c r="DY22" s="98"/>
      <c r="DZ22" s="98"/>
      <c r="EA22" s="103"/>
      <c r="EB22" s="98"/>
      <c r="EC22" s="98"/>
      <c r="ED22" s="98"/>
      <c r="EE22" s="98"/>
      <c r="EF22" s="103"/>
      <c r="EG22" s="98"/>
      <c r="EH22" s="98"/>
      <c r="EI22" s="98"/>
      <c r="EJ22" s="98"/>
      <c r="EK22" s="103"/>
      <c r="EL22" s="98"/>
      <c r="EM22" s="98"/>
      <c r="EN22" s="98"/>
      <c r="EO22" s="98"/>
      <c r="EP22" s="103"/>
      <c r="EQ22" s="98"/>
      <c r="ER22" s="98"/>
      <c r="ES22" s="98"/>
      <c r="ET22" s="98"/>
      <c r="EU22" s="103"/>
      <c r="EV22" s="98"/>
      <c r="EW22" s="98"/>
      <c r="EX22" s="98"/>
      <c r="EY22" s="98"/>
      <c r="EZ22" s="103"/>
      <c r="FA22" s="98"/>
      <c r="FB22" s="98"/>
      <c r="FC22" s="98"/>
      <c r="FD22" s="98"/>
      <c r="FE22" s="103"/>
      <c r="FF22" s="98"/>
      <c r="FG22" s="98"/>
      <c r="FH22" s="98"/>
      <c r="FI22" s="98"/>
      <c r="FJ22" s="103"/>
      <c r="FK22" s="98"/>
      <c r="FL22" s="98"/>
      <c r="FM22" s="98"/>
      <c r="FN22" s="98"/>
      <c r="FO22" s="103"/>
      <c r="FP22" s="98"/>
      <c r="FQ22" s="98"/>
      <c r="FR22" s="98"/>
      <c r="FS22" s="98"/>
      <c r="FT22" s="103"/>
      <c r="FU22" s="98"/>
      <c r="FV22" s="98"/>
      <c r="FW22" s="98"/>
      <c r="FX22" s="98"/>
      <c r="FY22" s="103"/>
      <c r="FZ22" s="98"/>
      <c r="GA22" s="98"/>
      <c r="GB22" s="98"/>
      <c r="GC22" s="98"/>
      <c r="GD22" s="103"/>
      <c r="GE22" s="98"/>
      <c r="GF22" s="98"/>
      <c r="GG22" s="98"/>
      <c r="GH22" s="98"/>
      <c r="GI22" s="103"/>
      <c r="GJ22" s="98"/>
      <c r="GK22" s="98"/>
      <c r="GL22" s="98"/>
      <c r="GM22" s="98"/>
      <c r="GN22" s="103"/>
      <c r="GO22" s="98"/>
      <c r="GP22" s="98"/>
      <c r="GQ22" s="98"/>
      <c r="GR22" s="98"/>
      <c r="GS22" s="103"/>
      <c r="GT22" s="98"/>
      <c r="GU22" s="98"/>
      <c r="GV22" s="98"/>
      <c r="GW22" s="98"/>
      <c r="GX22" s="103"/>
      <c r="GY22" s="98"/>
      <c r="GZ22" s="98"/>
      <c r="HA22" s="98"/>
      <c r="HB22" s="98"/>
      <c r="HC22" s="103"/>
      <c r="HD22" s="98"/>
      <c r="HE22" s="98"/>
      <c r="HF22" s="98"/>
      <c r="HG22" s="98"/>
      <c r="HH22" s="103"/>
      <c r="HI22" s="98"/>
      <c r="HJ22" s="98"/>
      <c r="HK22" s="98"/>
      <c r="HL22" s="98"/>
      <c r="HM22" s="103"/>
      <c r="HN22" s="98"/>
      <c r="HO22" s="98"/>
      <c r="HP22" s="98"/>
      <c r="HQ22" s="98"/>
      <c r="HR22" s="103"/>
      <c r="HS22" s="98"/>
      <c r="HT22" s="98"/>
      <c r="HU22" s="98"/>
      <c r="HV22" s="98"/>
      <c r="HW22" s="103"/>
      <c r="HX22" s="98"/>
      <c r="HY22" s="98"/>
      <c r="HZ22" s="98"/>
      <c r="IA22" s="98"/>
      <c r="IB22" s="103"/>
      <c r="IC22" s="98"/>
      <c r="ID22" s="98"/>
      <c r="IE22" s="98"/>
      <c r="IF22" s="98"/>
      <c r="IG22" s="103"/>
      <c r="IH22" s="98"/>
      <c r="II22" s="98"/>
      <c r="IJ22" s="98"/>
      <c r="IK22" s="98"/>
      <c r="IL22" s="103"/>
      <c r="IM22" s="98"/>
      <c r="IN22" s="98"/>
      <c r="IO22" s="98"/>
      <c r="IP22" s="98"/>
      <c r="IQ22" s="103"/>
      <c r="IR22" s="98"/>
      <c r="IS22" s="98"/>
      <c r="IT22" s="98"/>
      <c r="IU22" s="98"/>
      <c r="IV22" s="35"/>
    </row>
    <row r="23" spans="1:256" ht="13.5" customHeight="1">
      <c r="A23" s="97" t="s">
        <v>313</v>
      </c>
      <c r="B23" s="97">
        <v>0</v>
      </c>
      <c r="C23" s="97">
        <v>0</v>
      </c>
      <c r="D23" s="97"/>
      <c r="E23" s="97"/>
      <c r="F23" s="33"/>
      <c r="G23" s="33"/>
      <c r="H23" s="33"/>
      <c r="I23" s="33"/>
      <c r="J23" s="33"/>
      <c r="K23" s="98"/>
      <c r="L23" s="98"/>
      <c r="M23" s="98"/>
      <c r="N23" s="98"/>
      <c r="O23" s="98"/>
      <c r="P23" s="103"/>
      <c r="Q23" s="98"/>
      <c r="R23" s="98"/>
      <c r="S23" s="98"/>
      <c r="T23" s="98"/>
      <c r="U23" s="103"/>
      <c r="V23" s="98"/>
      <c r="W23" s="98"/>
      <c r="X23" s="98"/>
      <c r="Y23" s="98"/>
      <c r="Z23" s="103"/>
      <c r="AA23" s="98"/>
      <c r="AB23" s="98"/>
      <c r="AC23" s="98"/>
      <c r="AD23" s="98"/>
      <c r="AE23" s="103"/>
      <c r="AF23" s="98"/>
      <c r="AG23" s="98"/>
      <c r="AH23" s="98"/>
      <c r="AI23" s="98"/>
      <c r="AJ23" s="103"/>
      <c r="AK23" s="98"/>
      <c r="AL23" s="98"/>
      <c r="AM23" s="98"/>
      <c r="AN23" s="98"/>
      <c r="AO23" s="103"/>
      <c r="AP23" s="98"/>
      <c r="AQ23" s="98"/>
      <c r="AR23" s="98"/>
      <c r="AS23" s="98"/>
      <c r="AT23" s="103"/>
      <c r="AU23" s="98"/>
      <c r="AV23" s="98"/>
      <c r="AW23" s="98"/>
      <c r="AX23" s="98"/>
      <c r="AY23" s="103"/>
      <c r="AZ23" s="98"/>
      <c r="BA23" s="98"/>
      <c r="BB23" s="98"/>
      <c r="BC23" s="98"/>
      <c r="BD23" s="103"/>
      <c r="BE23" s="98"/>
      <c r="BF23" s="98"/>
      <c r="BG23" s="98"/>
      <c r="BH23" s="98"/>
      <c r="BI23" s="103"/>
      <c r="BJ23" s="98"/>
      <c r="BK23" s="98"/>
      <c r="BL23" s="98"/>
      <c r="BM23" s="98"/>
      <c r="BN23" s="103"/>
      <c r="BO23" s="98"/>
      <c r="BP23" s="98"/>
      <c r="BQ23" s="98"/>
      <c r="BR23" s="98"/>
      <c r="BS23" s="103"/>
      <c r="BT23" s="98"/>
      <c r="BU23" s="98"/>
      <c r="BV23" s="98"/>
      <c r="BW23" s="98"/>
      <c r="BX23" s="103"/>
      <c r="BY23" s="98"/>
      <c r="BZ23" s="98"/>
      <c r="CA23" s="98"/>
      <c r="CB23" s="98"/>
      <c r="CC23" s="103"/>
      <c r="CD23" s="98"/>
      <c r="CE23" s="98"/>
      <c r="CF23" s="98"/>
      <c r="CG23" s="98"/>
      <c r="CH23" s="103"/>
      <c r="CI23" s="98"/>
      <c r="CJ23" s="98"/>
      <c r="CK23" s="98"/>
      <c r="CL23" s="98"/>
      <c r="CM23" s="103"/>
      <c r="CN23" s="98"/>
      <c r="CO23" s="98"/>
      <c r="CP23" s="98"/>
      <c r="CQ23" s="98"/>
      <c r="CR23" s="103"/>
      <c r="CS23" s="98"/>
      <c r="CT23" s="98"/>
      <c r="CU23" s="98"/>
      <c r="CV23" s="98"/>
      <c r="CW23" s="103"/>
      <c r="CX23" s="98"/>
      <c r="CY23" s="98"/>
      <c r="CZ23" s="98"/>
      <c r="DA23" s="98"/>
      <c r="DB23" s="103"/>
      <c r="DC23" s="98"/>
      <c r="DD23" s="98"/>
      <c r="DE23" s="98"/>
      <c r="DF23" s="98"/>
      <c r="DG23" s="103"/>
      <c r="DH23" s="98"/>
      <c r="DI23" s="98"/>
      <c r="DJ23" s="98"/>
      <c r="DK23" s="98"/>
      <c r="DL23" s="103"/>
      <c r="DM23" s="98"/>
      <c r="DN23" s="98"/>
      <c r="DO23" s="98"/>
      <c r="DP23" s="98"/>
      <c r="DQ23" s="103"/>
      <c r="DR23" s="98"/>
      <c r="DS23" s="98"/>
      <c r="DT23" s="98"/>
      <c r="DU23" s="98"/>
      <c r="DV23" s="103"/>
      <c r="DW23" s="98"/>
      <c r="DX23" s="98"/>
      <c r="DY23" s="98"/>
      <c r="DZ23" s="98"/>
      <c r="EA23" s="103"/>
      <c r="EB23" s="98"/>
      <c r="EC23" s="98"/>
      <c r="ED23" s="98"/>
      <c r="EE23" s="98"/>
      <c r="EF23" s="103"/>
      <c r="EG23" s="98"/>
      <c r="EH23" s="98"/>
      <c r="EI23" s="98"/>
      <c r="EJ23" s="98"/>
      <c r="EK23" s="103"/>
      <c r="EL23" s="98"/>
      <c r="EM23" s="98"/>
      <c r="EN23" s="98"/>
      <c r="EO23" s="98"/>
      <c r="EP23" s="103"/>
      <c r="EQ23" s="98"/>
      <c r="ER23" s="98"/>
      <c r="ES23" s="98"/>
      <c r="ET23" s="98"/>
      <c r="EU23" s="103"/>
      <c r="EV23" s="98"/>
      <c r="EW23" s="98"/>
      <c r="EX23" s="98"/>
      <c r="EY23" s="98"/>
      <c r="EZ23" s="103"/>
      <c r="FA23" s="98"/>
      <c r="FB23" s="98"/>
      <c r="FC23" s="98"/>
      <c r="FD23" s="98"/>
      <c r="FE23" s="103"/>
      <c r="FF23" s="98"/>
      <c r="FG23" s="98"/>
      <c r="FH23" s="98"/>
      <c r="FI23" s="98"/>
      <c r="FJ23" s="103"/>
      <c r="FK23" s="98"/>
      <c r="FL23" s="98"/>
      <c r="FM23" s="98"/>
      <c r="FN23" s="98"/>
      <c r="FO23" s="103"/>
      <c r="FP23" s="98"/>
      <c r="FQ23" s="98"/>
      <c r="FR23" s="98"/>
      <c r="FS23" s="98"/>
      <c r="FT23" s="103"/>
      <c r="FU23" s="98"/>
      <c r="FV23" s="98"/>
      <c r="FW23" s="98"/>
      <c r="FX23" s="98"/>
      <c r="FY23" s="103"/>
      <c r="FZ23" s="98"/>
      <c r="GA23" s="98"/>
      <c r="GB23" s="98"/>
      <c r="GC23" s="98"/>
      <c r="GD23" s="103"/>
      <c r="GE23" s="98"/>
      <c r="GF23" s="98"/>
      <c r="GG23" s="98"/>
      <c r="GH23" s="98"/>
      <c r="GI23" s="103"/>
      <c r="GJ23" s="98"/>
      <c r="GK23" s="98"/>
      <c r="GL23" s="98"/>
      <c r="GM23" s="98"/>
      <c r="GN23" s="103"/>
      <c r="GO23" s="98"/>
      <c r="GP23" s="98"/>
      <c r="GQ23" s="98"/>
      <c r="GR23" s="98"/>
      <c r="GS23" s="103"/>
      <c r="GT23" s="98"/>
      <c r="GU23" s="98"/>
      <c r="GV23" s="98"/>
      <c r="GW23" s="98"/>
      <c r="GX23" s="103"/>
      <c r="GY23" s="98"/>
      <c r="GZ23" s="98"/>
      <c r="HA23" s="98"/>
      <c r="HB23" s="98"/>
      <c r="HC23" s="103"/>
      <c r="HD23" s="98"/>
      <c r="HE23" s="98"/>
      <c r="HF23" s="98"/>
      <c r="HG23" s="98"/>
      <c r="HH23" s="103"/>
      <c r="HI23" s="98"/>
      <c r="HJ23" s="98"/>
      <c r="HK23" s="98"/>
      <c r="HL23" s="98"/>
      <c r="HM23" s="103"/>
      <c r="HN23" s="98"/>
      <c r="HO23" s="98"/>
      <c r="HP23" s="98"/>
      <c r="HQ23" s="98"/>
      <c r="HR23" s="103"/>
      <c r="HS23" s="98"/>
      <c r="HT23" s="98"/>
      <c r="HU23" s="98"/>
      <c r="HV23" s="98"/>
      <c r="HW23" s="103"/>
      <c r="HX23" s="98"/>
      <c r="HY23" s="98"/>
      <c r="HZ23" s="98"/>
      <c r="IA23" s="98"/>
      <c r="IB23" s="103"/>
      <c r="IC23" s="98"/>
      <c r="ID23" s="98"/>
      <c r="IE23" s="98"/>
      <c r="IF23" s="98"/>
      <c r="IG23" s="103"/>
      <c r="IH23" s="98"/>
      <c r="II23" s="98"/>
      <c r="IJ23" s="98"/>
      <c r="IK23" s="98"/>
      <c r="IL23" s="103"/>
      <c r="IM23" s="98"/>
      <c r="IN23" s="98"/>
      <c r="IO23" s="98"/>
      <c r="IP23" s="98"/>
      <c r="IQ23" s="103"/>
      <c r="IR23" s="98"/>
      <c r="IS23" s="98"/>
      <c r="IT23" s="98"/>
      <c r="IU23" s="98"/>
      <c r="IV23" s="35"/>
    </row>
    <row r="24" spans="1:15" ht="13.5" customHeight="1">
      <c r="A24" s="102" t="s">
        <v>320</v>
      </c>
      <c r="B24" s="102">
        <v>0</v>
      </c>
      <c r="C24" s="102">
        <v>0</v>
      </c>
      <c r="D24" s="102"/>
      <c r="E24" s="102"/>
      <c r="F24" s="32"/>
      <c r="G24" s="26"/>
      <c r="H24" s="26"/>
      <c r="I24" s="26"/>
      <c r="L24" s="26"/>
      <c r="M24" s="26"/>
      <c r="N24" s="26"/>
      <c r="O24" s="26"/>
    </row>
    <row r="25" spans="1:15" ht="28.5" customHeight="1">
      <c r="A25" s="104" t="s">
        <v>321</v>
      </c>
      <c r="B25" s="104">
        <v>0</v>
      </c>
      <c r="C25" s="104">
        <v>0</v>
      </c>
      <c r="D25" s="104"/>
      <c r="E25" s="104"/>
      <c r="F25" s="33"/>
      <c r="G25" s="26"/>
      <c r="H25" s="26"/>
      <c r="I25" s="26"/>
      <c r="L25" s="26"/>
      <c r="M25" s="26"/>
      <c r="N25" s="26"/>
      <c r="O25" s="26"/>
    </row>
    <row r="26" spans="1:15" ht="27" customHeight="1">
      <c r="A26" s="96" t="s">
        <v>322</v>
      </c>
      <c r="B26" s="96">
        <v>0</v>
      </c>
      <c r="C26" s="96">
        <v>0</v>
      </c>
      <c r="D26" s="96"/>
      <c r="E26" s="96"/>
      <c r="F26" s="33"/>
      <c r="G26" s="26"/>
      <c r="H26" s="26"/>
      <c r="I26" s="26"/>
      <c r="L26" s="26"/>
      <c r="M26" s="26"/>
      <c r="N26" s="26"/>
      <c r="O26" s="26"/>
    </row>
    <row r="27" spans="1:15" ht="13.5" customHeight="1">
      <c r="A27" s="105"/>
      <c r="B27" s="105"/>
      <c r="C27" s="105"/>
      <c r="D27" s="105"/>
      <c r="E27" s="105"/>
      <c r="F27" s="33"/>
      <c r="G27" s="26"/>
      <c r="H27" s="26"/>
      <c r="I27" s="26"/>
      <c r="L27" s="26"/>
      <c r="M27" s="26"/>
      <c r="N27" s="26"/>
      <c r="O27" s="26"/>
    </row>
    <row r="28" spans="1:15" ht="26.25" customHeight="1">
      <c r="A28" s="104" t="s">
        <v>323</v>
      </c>
      <c r="B28" s="104">
        <v>0</v>
      </c>
      <c r="C28" s="104">
        <v>0</v>
      </c>
      <c r="D28" s="104"/>
      <c r="E28" s="104"/>
      <c r="F28" s="33"/>
      <c r="G28" s="26"/>
      <c r="H28" s="26"/>
      <c r="I28" s="26"/>
      <c r="L28" s="26"/>
      <c r="M28" s="26"/>
      <c r="N28" s="26"/>
      <c r="O28" s="26"/>
    </row>
    <row r="29" spans="1:256" ht="13.5" customHeight="1">
      <c r="A29" s="97" t="s">
        <v>324</v>
      </c>
      <c r="B29" s="97">
        <v>0</v>
      </c>
      <c r="C29" s="97">
        <v>0</v>
      </c>
      <c r="D29" s="97"/>
      <c r="E29" s="97"/>
      <c r="F29" s="98"/>
      <c r="G29" s="98"/>
      <c r="H29" s="98"/>
      <c r="I29" s="98"/>
      <c r="J29" s="98"/>
      <c r="K29" s="98"/>
      <c r="L29" s="98"/>
      <c r="M29" s="98"/>
      <c r="N29" s="98"/>
      <c r="O29" s="98"/>
      <c r="P29" s="103"/>
      <c r="Q29" s="98"/>
      <c r="R29" s="98"/>
      <c r="S29" s="98"/>
      <c r="T29" s="98"/>
      <c r="U29" s="103"/>
      <c r="V29" s="98"/>
      <c r="W29" s="98"/>
      <c r="X29" s="98"/>
      <c r="Y29" s="98"/>
      <c r="Z29" s="103"/>
      <c r="AA29" s="98"/>
      <c r="AB29" s="98"/>
      <c r="AC29" s="98"/>
      <c r="AD29" s="98"/>
      <c r="AE29" s="103"/>
      <c r="AF29" s="98"/>
      <c r="AG29" s="98"/>
      <c r="AH29" s="98"/>
      <c r="AI29" s="98"/>
      <c r="AJ29" s="103"/>
      <c r="AK29" s="98"/>
      <c r="AL29" s="98"/>
      <c r="AM29" s="98"/>
      <c r="AN29" s="98"/>
      <c r="AO29" s="103"/>
      <c r="AP29" s="98"/>
      <c r="AQ29" s="98"/>
      <c r="AR29" s="98"/>
      <c r="AS29" s="98"/>
      <c r="AT29" s="103"/>
      <c r="AU29" s="98"/>
      <c r="AV29" s="98"/>
      <c r="AW29" s="98"/>
      <c r="AX29" s="98"/>
      <c r="AY29" s="103"/>
      <c r="AZ29" s="98"/>
      <c r="BA29" s="98"/>
      <c r="BB29" s="98"/>
      <c r="BC29" s="98"/>
      <c r="BD29" s="103"/>
      <c r="BE29" s="98"/>
      <c r="BF29" s="98"/>
      <c r="BG29" s="98"/>
      <c r="BH29" s="98"/>
      <c r="BI29" s="103"/>
      <c r="BJ29" s="98"/>
      <c r="BK29" s="98"/>
      <c r="BL29" s="98"/>
      <c r="BM29" s="98"/>
      <c r="BN29" s="103"/>
      <c r="BO29" s="98"/>
      <c r="BP29" s="98"/>
      <c r="BQ29" s="98"/>
      <c r="BR29" s="98"/>
      <c r="BS29" s="103"/>
      <c r="BT29" s="98"/>
      <c r="BU29" s="98"/>
      <c r="BV29" s="98"/>
      <c r="BW29" s="98"/>
      <c r="BX29" s="103"/>
      <c r="BY29" s="98"/>
      <c r="BZ29" s="98"/>
      <c r="CA29" s="98"/>
      <c r="CB29" s="98"/>
      <c r="CC29" s="103"/>
      <c r="CD29" s="98"/>
      <c r="CE29" s="98"/>
      <c r="CF29" s="98"/>
      <c r="CG29" s="98"/>
      <c r="CH29" s="103"/>
      <c r="CI29" s="98"/>
      <c r="CJ29" s="98"/>
      <c r="CK29" s="98"/>
      <c r="CL29" s="98"/>
      <c r="CM29" s="103"/>
      <c r="CN29" s="98"/>
      <c r="CO29" s="98"/>
      <c r="CP29" s="98"/>
      <c r="CQ29" s="98"/>
      <c r="CR29" s="103"/>
      <c r="CS29" s="98"/>
      <c r="CT29" s="98"/>
      <c r="CU29" s="98"/>
      <c r="CV29" s="98"/>
      <c r="CW29" s="103"/>
      <c r="CX29" s="98"/>
      <c r="CY29" s="98"/>
      <c r="CZ29" s="98"/>
      <c r="DA29" s="98"/>
      <c r="DB29" s="103"/>
      <c r="DC29" s="98"/>
      <c r="DD29" s="98"/>
      <c r="DE29" s="98"/>
      <c r="DF29" s="98"/>
      <c r="DG29" s="103"/>
      <c r="DH29" s="98"/>
      <c r="DI29" s="98"/>
      <c r="DJ29" s="98"/>
      <c r="DK29" s="98"/>
      <c r="DL29" s="103"/>
      <c r="DM29" s="98"/>
      <c r="DN29" s="98"/>
      <c r="DO29" s="98"/>
      <c r="DP29" s="98"/>
      <c r="DQ29" s="103"/>
      <c r="DR29" s="98"/>
      <c r="DS29" s="98"/>
      <c r="DT29" s="98"/>
      <c r="DU29" s="98"/>
      <c r="DV29" s="103"/>
      <c r="DW29" s="98"/>
      <c r="DX29" s="98"/>
      <c r="DY29" s="98"/>
      <c r="DZ29" s="98"/>
      <c r="EA29" s="103"/>
      <c r="EB29" s="98"/>
      <c r="EC29" s="98"/>
      <c r="ED29" s="98"/>
      <c r="EE29" s="98"/>
      <c r="EF29" s="103"/>
      <c r="EG29" s="98"/>
      <c r="EH29" s="98"/>
      <c r="EI29" s="98"/>
      <c r="EJ29" s="98"/>
      <c r="EK29" s="103"/>
      <c r="EL29" s="98"/>
      <c r="EM29" s="98"/>
      <c r="EN29" s="98"/>
      <c r="EO29" s="98"/>
      <c r="EP29" s="103"/>
      <c r="EQ29" s="98"/>
      <c r="ER29" s="98"/>
      <c r="ES29" s="98"/>
      <c r="ET29" s="98"/>
      <c r="EU29" s="103"/>
      <c r="EV29" s="98"/>
      <c r="EW29" s="98"/>
      <c r="EX29" s="98"/>
      <c r="EY29" s="98"/>
      <c r="EZ29" s="103"/>
      <c r="FA29" s="98"/>
      <c r="FB29" s="98"/>
      <c r="FC29" s="98"/>
      <c r="FD29" s="98"/>
      <c r="FE29" s="103"/>
      <c r="FF29" s="98"/>
      <c r="FG29" s="98"/>
      <c r="FH29" s="98"/>
      <c r="FI29" s="98"/>
      <c r="FJ29" s="103"/>
      <c r="FK29" s="98"/>
      <c r="FL29" s="98"/>
      <c r="FM29" s="98"/>
      <c r="FN29" s="98"/>
      <c r="FO29" s="103"/>
      <c r="FP29" s="98"/>
      <c r="FQ29" s="98"/>
      <c r="FR29" s="98"/>
      <c r="FS29" s="98"/>
      <c r="FT29" s="103"/>
      <c r="FU29" s="98"/>
      <c r="FV29" s="98"/>
      <c r="FW29" s="98"/>
      <c r="FX29" s="98"/>
      <c r="FY29" s="103"/>
      <c r="FZ29" s="98"/>
      <c r="GA29" s="98"/>
      <c r="GB29" s="98"/>
      <c r="GC29" s="98"/>
      <c r="GD29" s="103"/>
      <c r="GE29" s="98"/>
      <c r="GF29" s="98"/>
      <c r="GG29" s="98"/>
      <c r="GH29" s="98"/>
      <c r="GI29" s="103"/>
      <c r="GJ29" s="98"/>
      <c r="GK29" s="98"/>
      <c r="GL29" s="98"/>
      <c r="GM29" s="98"/>
      <c r="GN29" s="103"/>
      <c r="GO29" s="98"/>
      <c r="GP29" s="98"/>
      <c r="GQ29" s="98"/>
      <c r="GR29" s="98"/>
      <c r="GS29" s="103"/>
      <c r="GT29" s="98"/>
      <c r="GU29" s="98"/>
      <c r="GV29" s="98"/>
      <c r="GW29" s="98"/>
      <c r="GX29" s="103"/>
      <c r="GY29" s="98"/>
      <c r="GZ29" s="98"/>
      <c r="HA29" s="98"/>
      <c r="HB29" s="98"/>
      <c r="HC29" s="103"/>
      <c r="HD29" s="98"/>
      <c r="HE29" s="98"/>
      <c r="HF29" s="98"/>
      <c r="HG29" s="98"/>
      <c r="HH29" s="103"/>
      <c r="HI29" s="98"/>
      <c r="HJ29" s="98"/>
      <c r="HK29" s="98"/>
      <c r="HL29" s="98"/>
      <c r="HM29" s="103"/>
      <c r="HN29" s="98"/>
      <c r="HO29" s="98"/>
      <c r="HP29" s="98"/>
      <c r="HQ29" s="98"/>
      <c r="HR29" s="103"/>
      <c r="HS29" s="98"/>
      <c r="HT29" s="98"/>
      <c r="HU29" s="98"/>
      <c r="HV29" s="98"/>
      <c r="HW29" s="103"/>
      <c r="HX29" s="98"/>
      <c r="HY29" s="98"/>
      <c r="HZ29" s="98"/>
      <c r="IA29" s="98"/>
      <c r="IB29" s="103"/>
      <c r="IC29" s="98"/>
      <c r="ID29" s="98"/>
      <c r="IE29" s="98"/>
      <c r="IF29" s="98"/>
      <c r="IG29" s="103"/>
      <c r="IH29" s="98"/>
      <c r="II29" s="98"/>
      <c r="IJ29" s="98"/>
      <c r="IK29" s="98"/>
      <c r="IL29" s="103"/>
      <c r="IM29" s="98"/>
      <c r="IN29" s="98"/>
      <c r="IO29" s="98"/>
      <c r="IP29" s="98"/>
      <c r="IQ29" s="103"/>
      <c r="IR29" s="98"/>
      <c r="IS29" s="98"/>
      <c r="IT29" s="98"/>
      <c r="IU29" s="98"/>
      <c r="IV29" s="35"/>
    </row>
    <row r="30" spans="1:15" ht="13.5" customHeight="1">
      <c r="A30" s="96" t="s">
        <v>325</v>
      </c>
      <c r="B30" s="96">
        <v>0</v>
      </c>
      <c r="C30" s="96">
        <v>0</v>
      </c>
      <c r="D30" s="96"/>
      <c r="E30" s="96"/>
      <c r="F30" s="33"/>
      <c r="G30" s="26"/>
      <c r="H30" s="26"/>
      <c r="I30" s="26"/>
      <c r="L30" s="26"/>
      <c r="M30" s="26"/>
      <c r="N30" s="26"/>
      <c r="O30" s="26"/>
    </row>
    <row r="31" spans="1:15" ht="12.75" customHeight="1">
      <c r="A31" s="105"/>
      <c r="B31" s="105"/>
      <c r="C31" s="105"/>
      <c r="D31" s="105"/>
      <c r="E31" s="105"/>
      <c r="F31" s="33"/>
      <c r="G31" s="26"/>
      <c r="H31" s="26"/>
      <c r="I31" s="26"/>
      <c r="L31" s="26"/>
      <c r="M31" s="26"/>
      <c r="N31" s="26"/>
      <c r="O31" s="26"/>
    </row>
    <row r="32" spans="1:256" ht="15" customHeight="1">
      <c r="A32" s="102" t="s">
        <v>326</v>
      </c>
      <c r="B32" s="102">
        <v>0</v>
      </c>
      <c r="C32" s="102">
        <v>0</v>
      </c>
      <c r="D32" s="102"/>
      <c r="E32" s="102"/>
      <c r="F32" s="98"/>
      <c r="G32" s="98"/>
      <c r="H32" s="98"/>
      <c r="I32" s="98"/>
      <c r="J32" s="98"/>
      <c r="K32" s="98"/>
      <c r="L32" s="98"/>
      <c r="M32" s="98"/>
      <c r="N32" s="98"/>
      <c r="O32" s="98"/>
      <c r="P32" s="103"/>
      <c r="Q32" s="98"/>
      <c r="R32" s="98"/>
      <c r="S32" s="98"/>
      <c r="T32" s="98"/>
      <c r="U32" s="103"/>
      <c r="V32" s="98"/>
      <c r="W32" s="98"/>
      <c r="X32" s="98"/>
      <c r="Y32" s="98"/>
      <c r="Z32" s="103"/>
      <c r="AA32" s="98"/>
      <c r="AB32" s="98"/>
      <c r="AC32" s="98"/>
      <c r="AD32" s="98"/>
      <c r="AE32" s="103"/>
      <c r="AF32" s="98"/>
      <c r="AG32" s="98"/>
      <c r="AH32" s="98"/>
      <c r="AI32" s="98"/>
      <c r="AJ32" s="103"/>
      <c r="AK32" s="98"/>
      <c r="AL32" s="98"/>
      <c r="AM32" s="98"/>
      <c r="AN32" s="98"/>
      <c r="AO32" s="103"/>
      <c r="AP32" s="98"/>
      <c r="AQ32" s="98"/>
      <c r="AR32" s="98"/>
      <c r="AS32" s="98"/>
      <c r="AT32" s="103"/>
      <c r="AU32" s="98"/>
      <c r="AV32" s="98"/>
      <c r="AW32" s="98"/>
      <c r="AX32" s="98"/>
      <c r="AY32" s="103"/>
      <c r="AZ32" s="98"/>
      <c r="BA32" s="98"/>
      <c r="BB32" s="98"/>
      <c r="BC32" s="98"/>
      <c r="BD32" s="103"/>
      <c r="BE32" s="98"/>
      <c r="BF32" s="98"/>
      <c r="BG32" s="98"/>
      <c r="BH32" s="98"/>
      <c r="BI32" s="103"/>
      <c r="BJ32" s="98"/>
      <c r="BK32" s="98"/>
      <c r="BL32" s="98"/>
      <c r="BM32" s="98"/>
      <c r="BN32" s="103"/>
      <c r="BO32" s="98"/>
      <c r="BP32" s="98"/>
      <c r="BQ32" s="98"/>
      <c r="BR32" s="98"/>
      <c r="BS32" s="103"/>
      <c r="BT32" s="98"/>
      <c r="BU32" s="98"/>
      <c r="BV32" s="98"/>
      <c r="BW32" s="98"/>
      <c r="BX32" s="103"/>
      <c r="BY32" s="98"/>
      <c r="BZ32" s="98"/>
      <c r="CA32" s="98"/>
      <c r="CB32" s="98"/>
      <c r="CC32" s="103"/>
      <c r="CD32" s="98"/>
      <c r="CE32" s="98"/>
      <c r="CF32" s="98"/>
      <c r="CG32" s="98"/>
      <c r="CH32" s="103"/>
      <c r="CI32" s="98"/>
      <c r="CJ32" s="98"/>
      <c r="CK32" s="98"/>
      <c r="CL32" s="98"/>
      <c r="CM32" s="103"/>
      <c r="CN32" s="98"/>
      <c r="CO32" s="98"/>
      <c r="CP32" s="98"/>
      <c r="CQ32" s="98"/>
      <c r="CR32" s="103"/>
      <c r="CS32" s="98"/>
      <c r="CT32" s="98"/>
      <c r="CU32" s="98"/>
      <c r="CV32" s="98"/>
      <c r="CW32" s="103"/>
      <c r="CX32" s="98"/>
      <c r="CY32" s="98"/>
      <c r="CZ32" s="98"/>
      <c r="DA32" s="98"/>
      <c r="DB32" s="103"/>
      <c r="DC32" s="98"/>
      <c r="DD32" s="98"/>
      <c r="DE32" s="98"/>
      <c r="DF32" s="98"/>
      <c r="DG32" s="103"/>
      <c r="DH32" s="98"/>
      <c r="DI32" s="98"/>
      <c r="DJ32" s="98"/>
      <c r="DK32" s="98"/>
      <c r="DL32" s="103"/>
      <c r="DM32" s="98"/>
      <c r="DN32" s="98"/>
      <c r="DO32" s="98"/>
      <c r="DP32" s="98"/>
      <c r="DQ32" s="103"/>
      <c r="DR32" s="98"/>
      <c r="DS32" s="98"/>
      <c r="DT32" s="98"/>
      <c r="DU32" s="98"/>
      <c r="DV32" s="103"/>
      <c r="DW32" s="98"/>
      <c r="DX32" s="98"/>
      <c r="DY32" s="98"/>
      <c r="DZ32" s="98"/>
      <c r="EA32" s="103"/>
      <c r="EB32" s="98"/>
      <c r="EC32" s="98"/>
      <c r="ED32" s="98"/>
      <c r="EE32" s="98"/>
      <c r="EF32" s="103"/>
      <c r="EG32" s="98"/>
      <c r="EH32" s="98"/>
      <c r="EI32" s="98"/>
      <c r="EJ32" s="98"/>
      <c r="EK32" s="103"/>
      <c r="EL32" s="98"/>
      <c r="EM32" s="98"/>
      <c r="EN32" s="98"/>
      <c r="EO32" s="98"/>
      <c r="EP32" s="103"/>
      <c r="EQ32" s="98"/>
      <c r="ER32" s="98"/>
      <c r="ES32" s="98"/>
      <c r="ET32" s="98"/>
      <c r="EU32" s="103"/>
      <c r="EV32" s="98"/>
      <c r="EW32" s="98"/>
      <c r="EX32" s="98"/>
      <c r="EY32" s="98"/>
      <c r="EZ32" s="103"/>
      <c r="FA32" s="98"/>
      <c r="FB32" s="98"/>
      <c r="FC32" s="98"/>
      <c r="FD32" s="98"/>
      <c r="FE32" s="103"/>
      <c r="FF32" s="98"/>
      <c r="FG32" s="98"/>
      <c r="FH32" s="98"/>
      <c r="FI32" s="98"/>
      <c r="FJ32" s="103"/>
      <c r="FK32" s="98"/>
      <c r="FL32" s="98"/>
      <c r="FM32" s="98"/>
      <c r="FN32" s="98"/>
      <c r="FO32" s="103"/>
      <c r="FP32" s="98"/>
      <c r="FQ32" s="98"/>
      <c r="FR32" s="98"/>
      <c r="FS32" s="98"/>
      <c r="FT32" s="103"/>
      <c r="FU32" s="98"/>
      <c r="FV32" s="98"/>
      <c r="FW32" s="98"/>
      <c r="FX32" s="98"/>
      <c r="FY32" s="103"/>
      <c r="FZ32" s="98"/>
      <c r="GA32" s="98"/>
      <c r="GB32" s="98"/>
      <c r="GC32" s="98"/>
      <c r="GD32" s="103"/>
      <c r="GE32" s="98"/>
      <c r="GF32" s="98"/>
      <c r="GG32" s="98"/>
      <c r="GH32" s="98"/>
      <c r="GI32" s="103"/>
      <c r="GJ32" s="98"/>
      <c r="GK32" s="98"/>
      <c r="GL32" s="98"/>
      <c r="GM32" s="98"/>
      <c r="GN32" s="103"/>
      <c r="GO32" s="98"/>
      <c r="GP32" s="98"/>
      <c r="GQ32" s="98"/>
      <c r="GR32" s="98"/>
      <c r="GS32" s="103"/>
      <c r="GT32" s="98"/>
      <c r="GU32" s="98"/>
      <c r="GV32" s="98"/>
      <c r="GW32" s="98"/>
      <c r="GX32" s="103"/>
      <c r="GY32" s="98"/>
      <c r="GZ32" s="98"/>
      <c r="HA32" s="98"/>
      <c r="HB32" s="98"/>
      <c r="HC32" s="103"/>
      <c r="HD32" s="98"/>
      <c r="HE32" s="98"/>
      <c r="HF32" s="98"/>
      <c r="HG32" s="98"/>
      <c r="HH32" s="103"/>
      <c r="HI32" s="98"/>
      <c r="HJ32" s="98"/>
      <c r="HK32" s="98"/>
      <c r="HL32" s="98"/>
      <c r="HM32" s="103"/>
      <c r="HN32" s="98"/>
      <c r="HO32" s="98"/>
      <c r="HP32" s="98"/>
      <c r="HQ32" s="98"/>
      <c r="HR32" s="103"/>
      <c r="HS32" s="98"/>
      <c r="HT32" s="98"/>
      <c r="HU32" s="98"/>
      <c r="HV32" s="98"/>
      <c r="HW32" s="103"/>
      <c r="HX32" s="98"/>
      <c r="HY32" s="98"/>
      <c r="HZ32" s="98"/>
      <c r="IA32" s="98"/>
      <c r="IB32" s="103"/>
      <c r="IC32" s="98"/>
      <c r="ID32" s="98"/>
      <c r="IE32" s="98"/>
      <c r="IF32" s="98"/>
      <c r="IG32" s="103"/>
      <c r="IH32" s="98"/>
      <c r="II32" s="98"/>
      <c r="IJ32" s="98"/>
      <c r="IK32" s="98"/>
      <c r="IL32" s="103"/>
      <c r="IM32" s="98"/>
      <c r="IN32" s="98"/>
      <c r="IO32" s="98"/>
      <c r="IP32" s="98"/>
      <c r="IQ32" s="103"/>
      <c r="IR32" s="98"/>
      <c r="IS32" s="98"/>
      <c r="IT32" s="98"/>
      <c r="IU32" s="98"/>
      <c r="IV32" s="35"/>
    </row>
    <row r="33" spans="1:256" ht="15" customHeight="1">
      <c r="A33" s="97" t="s">
        <v>327</v>
      </c>
      <c r="B33" s="97">
        <v>0</v>
      </c>
      <c r="C33" s="97">
        <v>0</v>
      </c>
      <c r="D33" s="97"/>
      <c r="E33" s="97"/>
      <c r="F33" s="98"/>
      <c r="G33" s="98"/>
      <c r="H33" s="98"/>
      <c r="I33" s="98"/>
      <c r="J33" s="98"/>
      <c r="K33" s="98"/>
      <c r="L33" s="98"/>
      <c r="M33" s="98"/>
      <c r="N33" s="98"/>
      <c r="O33" s="98"/>
      <c r="P33" s="103"/>
      <c r="Q33" s="98"/>
      <c r="R33" s="98"/>
      <c r="S33" s="98"/>
      <c r="T33" s="98"/>
      <c r="U33" s="103"/>
      <c r="V33" s="98"/>
      <c r="W33" s="98"/>
      <c r="X33" s="98"/>
      <c r="Y33" s="98"/>
      <c r="Z33" s="103"/>
      <c r="AA33" s="98"/>
      <c r="AB33" s="98"/>
      <c r="AC33" s="98"/>
      <c r="AD33" s="98"/>
      <c r="AE33" s="103"/>
      <c r="AF33" s="98"/>
      <c r="AG33" s="98"/>
      <c r="AH33" s="98"/>
      <c r="AI33" s="98"/>
      <c r="AJ33" s="103"/>
      <c r="AK33" s="98"/>
      <c r="AL33" s="98"/>
      <c r="AM33" s="98"/>
      <c r="AN33" s="98"/>
      <c r="AO33" s="103"/>
      <c r="AP33" s="98"/>
      <c r="AQ33" s="98"/>
      <c r="AR33" s="98"/>
      <c r="AS33" s="98"/>
      <c r="AT33" s="103"/>
      <c r="AU33" s="98"/>
      <c r="AV33" s="98"/>
      <c r="AW33" s="98"/>
      <c r="AX33" s="98"/>
      <c r="AY33" s="103"/>
      <c r="AZ33" s="98"/>
      <c r="BA33" s="98"/>
      <c r="BB33" s="98"/>
      <c r="BC33" s="98"/>
      <c r="BD33" s="103"/>
      <c r="BE33" s="98"/>
      <c r="BF33" s="98"/>
      <c r="BG33" s="98"/>
      <c r="BH33" s="98"/>
      <c r="BI33" s="103"/>
      <c r="BJ33" s="98"/>
      <c r="BK33" s="98"/>
      <c r="BL33" s="98"/>
      <c r="BM33" s="98"/>
      <c r="BN33" s="103"/>
      <c r="BO33" s="98"/>
      <c r="BP33" s="98"/>
      <c r="BQ33" s="98"/>
      <c r="BR33" s="98"/>
      <c r="BS33" s="103"/>
      <c r="BT33" s="98"/>
      <c r="BU33" s="98"/>
      <c r="BV33" s="98"/>
      <c r="BW33" s="98"/>
      <c r="BX33" s="103"/>
      <c r="BY33" s="98"/>
      <c r="BZ33" s="98"/>
      <c r="CA33" s="98"/>
      <c r="CB33" s="98"/>
      <c r="CC33" s="103"/>
      <c r="CD33" s="98"/>
      <c r="CE33" s="98"/>
      <c r="CF33" s="98"/>
      <c r="CG33" s="98"/>
      <c r="CH33" s="103"/>
      <c r="CI33" s="98"/>
      <c r="CJ33" s="98"/>
      <c r="CK33" s="98"/>
      <c r="CL33" s="98"/>
      <c r="CM33" s="103"/>
      <c r="CN33" s="98"/>
      <c r="CO33" s="98"/>
      <c r="CP33" s="98"/>
      <c r="CQ33" s="98"/>
      <c r="CR33" s="103"/>
      <c r="CS33" s="98"/>
      <c r="CT33" s="98"/>
      <c r="CU33" s="98"/>
      <c r="CV33" s="98"/>
      <c r="CW33" s="103"/>
      <c r="CX33" s="98"/>
      <c r="CY33" s="98"/>
      <c r="CZ33" s="98"/>
      <c r="DA33" s="98"/>
      <c r="DB33" s="103"/>
      <c r="DC33" s="98"/>
      <c r="DD33" s="98"/>
      <c r="DE33" s="98"/>
      <c r="DF33" s="98"/>
      <c r="DG33" s="103"/>
      <c r="DH33" s="98"/>
      <c r="DI33" s="98"/>
      <c r="DJ33" s="98"/>
      <c r="DK33" s="98"/>
      <c r="DL33" s="103"/>
      <c r="DM33" s="98"/>
      <c r="DN33" s="98"/>
      <c r="DO33" s="98"/>
      <c r="DP33" s="98"/>
      <c r="DQ33" s="103"/>
      <c r="DR33" s="98"/>
      <c r="DS33" s="98"/>
      <c r="DT33" s="98"/>
      <c r="DU33" s="98"/>
      <c r="DV33" s="103"/>
      <c r="DW33" s="98"/>
      <c r="DX33" s="98"/>
      <c r="DY33" s="98"/>
      <c r="DZ33" s="98"/>
      <c r="EA33" s="103"/>
      <c r="EB33" s="98"/>
      <c r="EC33" s="98"/>
      <c r="ED33" s="98"/>
      <c r="EE33" s="98"/>
      <c r="EF33" s="103"/>
      <c r="EG33" s="98"/>
      <c r="EH33" s="98"/>
      <c r="EI33" s="98"/>
      <c r="EJ33" s="98"/>
      <c r="EK33" s="103"/>
      <c r="EL33" s="98"/>
      <c r="EM33" s="98"/>
      <c r="EN33" s="98"/>
      <c r="EO33" s="98"/>
      <c r="EP33" s="103"/>
      <c r="EQ33" s="98"/>
      <c r="ER33" s="98"/>
      <c r="ES33" s="98"/>
      <c r="ET33" s="98"/>
      <c r="EU33" s="103"/>
      <c r="EV33" s="98"/>
      <c r="EW33" s="98"/>
      <c r="EX33" s="98"/>
      <c r="EY33" s="98"/>
      <c r="EZ33" s="103"/>
      <c r="FA33" s="98"/>
      <c r="FB33" s="98"/>
      <c r="FC33" s="98"/>
      <c r="FD33" s="98"/>
      <c r="FE33" s="103"/>
      <c r="FF33" s="98"/>
      <c r="FG33" s="98"/>
      <c r="FH33" s="98"/>
      <c r="FI33" s="98"/>
      <c r="FJ33" s="103"/>
      <c r="FK33" s="98"/>
      <c r="FL33" s="98"/>
      <c r="FM33" s="98"/>
      <c r="FN33" s="98"/>
      <c r="FO33" s="103"/>
      <c r="FP33" s="98"/>
      <c r="FQ33" s="98"/>
      <c r="FR33" s="98"/>
      <c r="FS33" s="98"/>
      <c r="FT33" s="103"/>
      <c r="FU33" s="98"/>
      <c r="FV33" s="98"/>
      <c r="FW33" s="98"/>
      <c r="FX33" s="98"/>
      <c r="FY33" s="103"/>
      <c r="FZ33" s="98"/>
      <c r="GA33" s="98"/>
      <c r="GB33" s="98"/>
      <c r="GC33" s="98"/>
      <c r="GD33" s="103"/>
      <c r="GE33" s="98"/>
      <c r="GF33" s="98"/>
      <c r="GG33" s="98"/>
      <c r="GH33" s="98"/>
      <c r="GI33" s="103"/>
      <c r="GJ33" s="98"/>
      <c r="GK33" s="98"/>
      <c r="GL33" s="98"/>
      <c r="GM33" s="98"/>
      <c r="GN33" s="103"/>
      <c r="GO33" s="98"/>
      <c r="GP33" s="98"/>
      <c r="GQ33" s="98"/>
      <c r="GR33" s="98"/>
      <c r="GS33" s="103"/>
      <c r="GT33" s="98"/>
      <c r="GU33" s="98"/>
      <c r="GV33" s="98"/>
      <c r="GW33" s="98"/>
      <c r="GX33" s="103"/>
      <c r="GY33" s="98"/>
      <c r="GZ33" s="98"/>
      <c r="HA33" s="98"/>
      <c r="HB33" s="98"/>
      <c r="HC33" s="103"/>
      <c r="HD33" s="98"/>
      <c r="HE33" s="98"/>
      <c r="HF33" s="98"/>
      <c r="HG33" s="98"/>
      <c r="HH33" s="103"/>
      <c r="HI33" s="98"/>
      <c r="HJ33" s="98"/>
      <c r="HK33" s="98"/>
      <c r="HL33" s="98"/>
      <c r="HM33" s="103"/>
      <c r="HN33" s="98"/>
      <c r="HO33" s="98"/>
      <c r="HP33" s="98"/>
      <c r="HQ33" s="98"/>
      <c r="HR33" s="103"/>
      <c r="HS33" s="98"/>
      <c r="HT33" s="98"/>
      <c r="HU33" s="98"/>
      <c r="HV33" s="98"/>
      <c r="HW33" s="103"/>
      <c r="HX33" s="98"/>
      <c r="HY33" s="98"/>
      <c r="HZ33" s="98"/>
      <c r="IA33" s="98"/>
      <c r="IB33" s="103"/>
      <c r="IC33" s="98"/>
      <c r="ID33" s="98"/>
      <c r="IE33" s="98"/>
      <c r="IF33" s="98"/>
      <c r="IG33" s="103"/>
      <c r="IH33" s="98"/>
      <c r="II33" s="98"/>
      <c r="IJ33" s="98"/>
      <c r="IK33" s="98"/>
      <c r="IL33" s="103"/>
      <c r="IM33" s="98"/>
      <c r="IN33" s="98"/>
      <c r="IO33" s="98"/>
      <c r="IP33" s="98"/>
      <c r="IQ33" s="103"/>
      <c r="IR33" s="98"/>
      <c r="IS33" s="98"/>
      <c r="IT33" s="98"/>
      <c r="IU33" s="98"/>
      <c r="IV33" s="35"/>
    </row>
    <row r="34" spans="1:256" ht="15" customHeight="1">
      <c r="A34" s="97" t="s">
        <v>328</v>
      </c>
      <c r="B34" s="97">
        <v>0</v>
      </c>
      <c r="C34" s="97">
        <v>0</v>
      </c>
      <c r="D34" s="97"/>
      <c r="E34" s="97"/>
      <c r="F34" s="98"/>
      <c r="G34" s="98"/>
      <c r="H34" s="98"/>
      <c r="I34" s="98"/>
      <c r="J34" s="98"/>
      <c r="K34" s="98"/>
      <c r="L34" s="98"/>
      <c r="M34" s="98"/>
      <c r="N34" s="98"/>
      <c r="O34" s="98"/>
      <c r="P34" s="103"/>
      <c r="Q34" s="98"/>
      <c r="R34" s="98"/>
      <c r="S34" s="98"/>
      <c r="T34" s="98"/>
      <c r="U34" s="103"/>
      <c r="V34" s="98"/>
      <c r="W34" s="98"/>
      <c r="X34" s="98"/>
      <c r="Y34" s="98"/>
      <c r="Z34" s="103"/>
      <c r="AA34" s="98"/>
      <c r="AB34" s="98"/>
      <c r="AC34" s="98"/>
      <c r="AD34" s="98"/>
      <c r="AE34" s="103"/>
      <c r="AF34" s="98"/>
      <c r="AG34" s="98"/>
      <c r="AH34" s="98"/>
      <c r="AI34" s="98"/>
      <c r="AJ34" s="103"/>
      <c r="AK34" s="98"/>
      <c r="AL34" s="98"/>
      <c r="AM34" s="98"/>
      <c r="AN34" s="98"/>
      <c r="AO34" s="103"/>
      <c r="AP34" s="98"/>
      <c r="AQ34" s="98"/>
      <c r="AR34" s="98"/>
      <c r="AS34" s="98"/>
      <c r="AT34" s="103"/>
      <c r="AU34" s="98"/>
      <c r="AV34" s="98"/>
      <c r="AW34" s="98"/>
      <c r="AX34" s="98"/>
      <c r="AY34" s="103"/>
      <c r="AZ34" s="98"/>
      <c r="BA34" s="98"/>
      <c r="BB34" s="98"/>
      <c r="BC34" s="98"/>
      <c r="BD34" s="103"/>
      <c r="BE34" s="98"/>
      <c r="BF34" s="98"/>
      <c r="BG34" s="98"/>
      <c r="BH34" s="98"/>
      <c r="BI34" s="103"/>
      <c r="BJ34" s="98"/>
      <c r="BK34" s="98"/>
      <c r="BL34" s="98"/>
      <c r="BM34" s="98"/>
      <c r="BN34" s="103"/>
      <c r="BO34" s="98"/>
      <c r="BP34" s="98"/>
      <c r="BQ34" s="98"/>
      <c r="BR34" s="98"/>
      <c r="BS34" s="103"/>
      <c r="BT34" s="98"/>
      <c r="BU34" s="98"/>
      <c r="BV34" s="98"/>
      <c r="BW34" s="98"/>
      <c r="BX34" s="103"/>
      <c r="BY34" s="98"/>
      <c r="BZ34" s="98"/>
      <c r="CA34" s="98"/>
      <c r="CB34" s="98"/>
      <c r="CC34" s="103"/>
      <c r="CD34" s="98"/>
      <c r="CE34" s="98"/>
      <c r="CF34" s="98"/>
      <c r="CG34" s="98"/>
      <c r="CH34" s="103"/>
      <c r="CI34" s="98"/>
      <c r="CJ34" s="98"/>
      <c r="CK34" s="98"/>
      <c r="CL34" s="98"/>
      <c r="CM34" s="103"/>
      <c r="CN34" s="98"/>
      <c r="CO34" s="98"/>
      <c r="CP34" s="98"/>
      <c r="CQ34" s="98"/>
      <c r="CR34" s="103"/>
      <c r="CS34" s="98"/>
      <c r="CT34" s="98"/>
      <c r="CU34" s="98"/>
      <c r="CV34" s="98"/>
      <c r="CW34" s="103"/>
      <c r="CX34" s="98"/>
      <c r="CY34" s="98"/>
      <c r="CZ34" s="98"/>
      <c r="DA34" s="98"/>
      <c r="DB34" s="103"/>
      <c r="DC34" s="98"/>
      <c r="DD34" s="98"/>
      <c r="DE34" s="98"/>
      <c r="DF34" s="98"/>
      <c r="DG34" s="103"/>
      <c r="DH34" s="98"/>
      <c r="DI34" s="98"/>
      <c r="DJ34" s="98"/>
      <c r="DK34" s="98"/>
      <c r="DL34" s="103"/>
      <c r="DM34" s="98"/>
      <c r="DN34" s="98"/>
      <c r="DO34" s="98"/>
      <c r="DP34" s="98"/>
      <c r="DQ34" s="103"/>
      <c r="DR34" s="98"/>
      <c r="DS34" s="98"/>
      <c r="DT34" s="98"/>
      <c r="DU34" s="98"/>
      <c r="DV34" s="103"/>
      <c r="DW34" s="98"/>
      <c r="DX34" s="98"/>
      <c r="DY34" s="98"/>
      <c r="DZ34" s="98"/>
      <c r="EA34" s="103"/>
      <c r="EB34" s="98"/>
      <c r="EC34" s="98"/>
      <c r="ED34" s="98"/>
      <c r="EE34" s="98"/>
      <c r="EF34" s="103"/>
      <c r="EG34" s="98"/>
      <c r="EH34" s="98"/>
      <c r="EI34" s="98"/>
      <c r="EJ34" s="98"/>
      <c r="EK34" s="103"/>
      <c r="EL34" s="98"/>
      <c r="EM34" s="98"/>
      <c r="EN34" s="98"/>
      <c r="EO34" s="98"/>
      <c r="EP34" s="103"/>
      <c r="EQ34" s="98"/>
      <c r="ER34" s="98"/>
      <c r="ES34" s="98"/>
      <c r="ET34" s="98"/>
      <c r="EU34" s="103"/>
      <c r="EV34" s="98"/>
      <c r="EW34" s="98"/>
      <c r="EX34" s="98"/>
      <c r="EY34" s="98"/>
      <c r="EZ34" s="103"/>
      <c r="FA34" s="98"/>
      <c r="FB34" s="98"/>
      <c r="FC34" s="98"/>
      <c r="FD34" s="98"/>
      <c r="FE34" s="103"/>
      <c r="FF34" s="98"/>
      <c r="FG34" s="98"/>
      <c r="FH34" s="98"/>
      <c r="FI34" s="98"/>
      <c r="FJ34" s="103"/>
      <c r="FK34" s="98"/>
      <c r="FL34" s="98"/>
      <c r="FM34" s="98"/>
      <c r="FN34" s="98"/>
      <c r="FO34" s="103"/>
      <c r="FP34" s="98"/>
      <c r="FQ34" s="98"/>
      <c r="FR34" s="98"/>
      <c r="FS34" s="98"/>
      <c r="FT34" s="103"/>
      <c r="FU34" s="98"/>
      <c r="FV34" s="98"/>
      <c r="FW34" s="98"/>
      <c r="FX34" s="98"/>
      <c r="FY34" s="103"/>
      <c r="FZ34" s="98"/>
      <c r="GA34" s="98"/>
      <c r="GB34" s="98"/>
      <c r="GC34" s="98"/>
      <c r="GD34" s="103"/>
      <c r="GE34" s="98"/>
      <c r="GF34" s="98"/>
      <c r="GG34" s="98"/>
      <c r="GH34" s="98"/>
      <c r="GI34" s="103"/>
      <c r="GJ34" s="98"/>
      <c r="GK34" s="98"/>
      <c r="GL34" s="98"/>
      <c r="GM34" s="98"/>
      <c r="GN34" s="103"/>
      <c r="GO34" s="98"/>
      <c r="GP34" s="98"/>
      <c r="GQ34" s="98"/>
      <c r="GR34" s="98"/>
      <c r="GS34" s="103"/>
      <c r="GT34" s="98"/>
      <c r="GU34" s="98"/>
      <c r="GV34" s="98"/>
      <c r="GW34" s="98"/>
      <c r="GX34" s="103"/>
      <c r="GY34" s="98"/>
      <c r="GZ34" s="98"/>
      <c r="HA34" s="98"/>
      <c r="HB34" s="98"/>
      <c r="HC34" s="103"/>
      <c r="HD34" s="98"/>
      <c r="HE34" s="98"/>
      <c r="HF34" s="98"/>
      <c r="HG34" s="98"/>
      <c r="HH34" s="103"/>
      <c r="HI34" s="98"/>
      <c r="HJ34" s="98"/>
      <c r="HK34" s="98"/>
      <c r="HL34" s="98"/>
      <c r="HM34" s="103"/>
      <c r="HN34" s="98"/>
      <c r="HO34" s="98"/>
      <c r="HP34" s="98"/>
      <c r="HQ34" s="98"/>
      <c r="HR34" s="103"/>
      <c r="HS34" s="98"/>
      <c r="HT34" s="98"/>
      <c r="HU34" s="98"/>
      <c r="HV34" s="98"/>
      <c r="HW34" s="103"/>
      <c r="HX34" s="98"/>
      <c r="HY34" s="98"/>
      <c r="HZ34" s="98"/>
      <c r="IA34" s="98"/>
      <c r="IB34" s="103"/>
      <c r="IC34" s="98"/>
      <c r="ID34" s="98"/>
      <c r="IE34" s="98"/>
      <c r="IF34" s="98"/>
      <c r="IG34" s="103"/>
      <c r="IH34" s="98"/>
      <c r="II34" s="98"/>
      <c r="IJ34" s="98"/>
      <c r="IK34" s="98"/>
      <c r="IL34" s="103"/>
      <c r="IM34" s="98"/>
      <c r="IN34" s="98"/>
      <c r="IO34" s="98"/>
      <c r="IP34" s="98"/>
      <c r="IQ34" s="103"/>
      <c r="IR34" s="98"/>
      <c r="IS34" s="98"/>
      <c r="IT34" s="98"/>
      <c r="IU34" s="98"/>
      <c r="IV34" s="35"/>
    </row>
    <row r="35" spans="1:256" ht="15" customHeight="1">
      <c r="A35" s="97" t="s">
        <v>329</v>
      </c>
      <c r="B35" s="97">
        <v>0</v>
      </c>
      <c r="C35" s="97">
        <v>0</v>
      </c>
      <c r="D35" s="97"/>
      <c r="E35" s="97"/>
      <c r="F35" s="98"/>
      <c r="G35" s="98"/>
      <c r="H35" s="98"/>
      <c r="I35" s="98"/>
      <c r="J35" s="98"/>
      <c r="K35" s="98"/>
      <c r="L35" s="98"/>
      <c r="M35" s="98"/>
      <c r="N35" s="98"/>
      <c r="O35" s="98"/>
      <c r="P35" s="103"/>
      <c r="Q35" s="98"/>
      <c r="R35" s="98"/>
      <c r="S35" s="98"/>
      <c r="T35" s="98"/>
      <c r="U35" s="103"/>
      <c r="V35" s="98"/>
      <c r="W35" s="98"/>
      <c r="X35" s="98"/>
      <c r="Y35" s="98"/>
      <c r="Z35" s="103"/>
      <c r="AA35" s="98"/>
      <c r="AB35" s="98"/>
      <c r="AC35" s="98"/>
      <c r="AD35" s="98"/>
      <c r="AE35" s="103"/>
      <c r="AF35" s="98"/>
      <c r="AG35" s="98"/>
      <c r="AH35" s="98"/>
      <c r="AI35" s="98"/>
      <c r="AJ35" s="103"/>
      <c r="AK35" s="98"/>
      <c r="AL35" s="98"/>
      <c r="AM35" s="98"/>
      <c r="AN35" s="98"/>
      <c r="AO35" s="103"/>
      <c r="AP35" s="98"/>
      <c r="AQ35" s="98"/>
      <c r="AR35" s="98"/>
      <c r="AS35" s="98"/>
      <c r="AT35" s="103"/>
      <c r="AU35" s="98"/>
      <c r="AV35" s="98"/>
      <c r="AW35" s="98"/>
      <c r="AX35" s="98"/>
      <c r="AY35" s="103"/>
      <c r="AZ35" s="98"/>
      <c r="BA35" s="98"/>
      <c r="BB35" s="98"/>
      <c r="BC35" s="98"/>
      <c r="BD35" s="103"/>
      <c r="BE35" s="98"/>
      <c r="BF35" s="98"/>
      <c r="BG35" s="98"/>
      <c r="BH35" s="98"/>
      <c r="BI35" s="103"/>
      <c r="BJ35" s="98"/>
      <c r="BK35" s="98"/>
      <c r="BL35" s="98"/>
      <c r="BM35" s="98"/>
      <c r="BN35" s="103"/>
      <c r="BO35" s="98"/>
      <c r="BP35" s="98"/>
      <c r="BQ35" s="98"/>
      <c r="BR35" s="98"/>
      <c r="BS35" s="103"/>
      <c r="BT35" s="98"/>
      <c r="BU35" s="98"/>
      <c r="BV35" s="98"/>
      <c r="BW35" s="98"/>
      <c r="BX35" s="103"/>
      <c r="BY35" s="98"/>
      <c r="BZ35" s="98"/>
      <c r="CA35" s="98"/>
      <c r="CB35" s="98"/>
      <c r="CC35" s="103"/>
      <c r="CD35" s="98"/>
      <c r="CE35" s="98"/>
      <c r="CF35" s="98"/>
      <c r="CG35" s="98"/>
      <c r="CH35" s="103"/>
      <c r="CI35" s="98"/>
      <c r="CJ35" s="98"/>
      <c r="CK35" s="98"/>
      <c r="CL35" s="98"/>
      <c r="CM35" s="103"/>
      <c r="CN35" s="98"/>
      <c r="CO35" s="98"/>
      <c r="CP35" s="98"/>
      <c r="CQ35" s="98"/>
      <c r="CR35" s="103"/>
      <c r="CS35" s="98"/>
      <c r="CT35" s="98"/>
      <c r="CU35" s="98"/>
      <c r="CV35" s="98"/>
      <c r="CW35" s="103"/>
      <c r="CX35" s="98"/>
      <c r="CY35" s="98"/>
      <c r="CZ35" s="98"/>
      <c r="DA35" s="98"/>
      <c r="DB35" s="103"/>
      <c r="DC35" s="98"/>
      <c r="DD35" s="98"/>
      <c r="DE35" s="98"/>
      <c r="DF35" s="98"/>
      <c r="DG35" s="103"/>
      <c r="DH35" s="98"/>
      <c r="DI35" s="98"/>
      <c r="DJ35" s="98"/>
      <c r="DK35" s="98"/>
      <c r="DL35" s="103"/>
      <c r="DM35" s="98"/>
      <c r="DN35" s="98"/>
      <c r="DO35" s="98"/>
      <c r="DP35" s="98"/>
      <c r="DQ35" s="103"/>
      <c r="DR35" s="98"/>
      <c r="DS35" s="98"/>
      <c r="DT35" s="98"/>
      <c r="DU35" s="98"/>
      <c r="DV35" s="103"/>
      <c r="DW35" s="98"/>
      <c r="DX35" s="98"/>
      <c r="DY35" s="98"/>
      <c r="DZ35" s="98"/>
      <c r="EA35" s="103"/>
      <c r="EB35" s="98"/>
      <c r="EC35" s="98"/>
      <c r="ED35" s="98"/>
      <c r="EE35" s="98"/>
      <c r="EF35" s="103"/>
      <c r="EG35" s="98"/>
      <c r="EH35" s="98"/>
      <c r="EI35" s="98"/>
      <c r="EJ35" s="98"/>
      <c r="EK35" s="103"/>
      <c r="EL35" s="98"/>
      <c r="EM35" s="98"/>
      <c r="EN35" s="98"/>
      <c r="EO35" s="98"/>
      <c r="EP35" s="103"/>
      <c r="EQ35" s="98"/>
      <c r="ER35" s="98"/>
      <c r="ES35" s="98"/>
      <c r="ET35" s="98"/>
      <c r="EU35" s="103"/>
      <c r="EV35" s="98"/>
      <c r="EW35" s="98"/>
      <c r="EX35" s="98"/>
      <c r="EY35" s="98"/>
      <c r="EZ35" s="103"/>
      <c r="FA35" s="98"/>
      <c r="FB35" s="98"/>
      <c r="FC35" s="98"/>
      <c r="FD35" s="98"/>
      <c r="FE35" s="103"/>
      <c r="FF35" s="98"/>
      <c r="FG35" s="98"/>
      <c r="FH35" s="98"/>
      <c r="FI35" s="98"/>
      <c r="FJ35" s="103"/>
      <c r="FK35" s="98"/>
      <c r="FL35" s="98"/>
      <c r="FM35" s="98"/>
      <c r="FN35" s="98"/>
      <c r="FO35" s="103"/>
      <c r="FP35" s="98"/>
      <c r="FQ35" s="98"/>
      <c r="FR35" s="98"/>
      <c r="FS35" s="98"/>
      <c r="FT35" s="103"/>
      <c r="FU35" s="98"/>
      <c r="FV35" s="98"/>
      <c r="FW35" s="98"/>
      <c r="FX35" s="98"/>
      <c r="FY35" s="103"/>
      <c r="FZ35" s="98"/>
      <c r="GA35" s="98"/>
      <c r="GB35" s="98"/>
      <c r="GC35" s="98"/>
      <c r="GD35" s="103"/>
      <c r="GE35" s="98"/>
      <c r="GF35" s="98"/>
      <c r="GG35" s="98"/>
      <c r="GH35" s="98"/>
      <c r="GI35" s="103"/>
      <c r="GJ35" s="98"/>
      <c r="GK35" s="98"/>
      <c r="GL35" s="98"/>
      <c r="GM35" s="98"/>
      <c r="GN35" s="103"/>
      <c r="GO35" s="98"/>
      <c r="GP35" s="98"/>
      <c r="GQ35" s="98"/>
      <c r="GR35" s="98"/>
      <c r="GS35" s="103"/>
      <c r="GT35" s="98"/>
      <c r="GU35" s="98"/>
      <c r="GV35" s="98"/>
      <c r="GW35" s="98"/>
      <c r="GX35" s="103"/>
      <c r="GY35" s="98"/>
      <c r="GZ35" s="98"/>
      <c r="HA35" s="98"/>
      <c r="HB35" s="98"/>
      <c r="HC35" s="103"/>
      <c r="HD35" s="98"/>
      <c r="HE35" s="98"/>
      <c r="HF35" s="98"/>
      <c r="HG35" s="98"/>
      <c r="HH35" s="103"/>
      <c r="HI35" s="98"/>
      <c r="HJ35" s="98"/>
      <c r="HK35" s="98"/>
      <c r="HL35" s="98"/>
      <c r="HM35" s="103"/>
      <c r="HN35" s="98"/>
      <c r="HO35" s="98"/>
      <c r="HP35" s="98"/>
      <c r="HQ35" s="98"/>
      <c r="HR35" s="103"/>
      <c r="HS35" s="98"/>
      <c r="HT35" s="98"/>
      <c r="HU35" s="98"/>
      <c r="HV35" s="98"/>
      <c r="HW35" s="103"/>
      <c r="HX35" s="98"/>
      <c r="HY35" s="98"/>
      <c r="HZ35" s="98"/>
      <c r="IA35" s="98"/>
      <c r="IB35" s="103"/>
      <c r="IC35" s="98"/>
      <c r="ID35" s="98"/>
      <c r="IE35" s="98"/>
      <c r="IF35" s="98"/>
      <c r="IG35" s="103"/>
      <c r="IH35" s="98"/>
      <c r="II35" s="98"/>
      <c r="IJ35" s="98"/>
      <c r="IK35" s="98"/>
      <c r="IL35" s="103"/>
      <c r="IM35" s="98"/>
      <c r="IN35" s="98"/>
      <c r="IO35" s="98"/>
      <c r="IP35" s="98"/>
      <c r="IQ35" s="103"/>
      <c r="IR35" s="98"/>
      <c r="IS35" s="98"/>
      <c r="IT35" s="98"/>
      <c r="IU35" s="98"/>
      <c r="IV35" s="35"/>
    </row>
    <row r="36" spans="1:256" ht="15" customHeight="1">
      <c r="A36" s="97" t="s">
        <v>330</v>
      </c>
      <c r="B36" s="97">
        <v>0</v>
      </c>
      <c r="C36" s="97">
        <v>0</v>
      </c>
      <c r="D36" s="97"/>
      <c r="E36" s="97"/>
      <c r="F36" s="98"/>
      <c r="G36" s="98"/>
      <c r="H36" s="98"/>
      <c r="I36" s="98"/>
      <c r="J36" s="98"/>
      <c r="K36" s="98"/>
      <c r="L36" s="98"/>
      <c r="M36" s="98"/>
      <c r="N36" s="98"/>
      <c r="O36" s="98"/>
      <c r="P36" s="103"/>
      <c r="Q36" s="98"/>
      <c r="R36" s="98"/>
      <c r="S36" s="98"/>
      <c r="T36" s="98"/>
      <c r="U36" s="103"/>
      <c r="V36" s="98"/>
      <c r="W36" s="98"/>
      <c r="X36" s="98"/>
      <c r="Y36" s="98"/>
      <c r="Z36" s="103"/>
      <c r="AA36" s="98"/>
      <c r="AB36" s="98"/>
      <c r="AC36" s="98"/>
      <c r="AD36" s="98"/>
      <c r="AE36" s="103"/>
      <c r="AF36" s="98"/>
      <c r="AG36" s="98"/>
      <c r="AH36" s="98"/>
      <c r="AI36" s="98"/>
      <c r="AJ36" s="103"/>
      <c r="AK36" s="98"/>
      <c r="AL36" s="98"/>
      <c r="AM36" s="98"/>
      <c r="AN36" s="98"/>
      <c r="AO36" s="103"/>
      <c r="AP36" s="98"/>
      <c r="AQ36" s="98"/>
      <c r="AR36" s="98"/>
      <c r="AS36" s="98"/>
      <c r="AT36" s="103"/>
      <c r="AU36" s="98"/>
      <c r="AV36" s="98"/>
      <c r="AW36" s="98"/>
      <c r="AX36" s="98"/>
      <c r="AY36" s="103"/>
      <c r="AZ36" s="98"/>
      <c r="BA36" s="98"/>
      <c r="BB36" s="98"/>
      <c r="BC36" s="98"/>
      <c r="BD36" s="103"/>
      <c r="BE36" s="98"/>
      <c r="BF36" s="98"/>
      <c r="BG36" s="98"/>
      <c r="BH36" s="98"/>
      <c r="BI36" s="103"/>
      <c r="BJ36" s="98"/>
      <c r="BK36" s="98"/>
      <c r="BL36" s="98"/>
      <c r="BM36" s="98"/>
      <c r="BN36" s="103"/>
      <c r="BO36" s="98"/>
      <c r="BP36" s="98"/>
      <c r="BQ36" s="98"/>
      <c r="BR36" s="98"/>
      <c r="BS36" s="103"/>
      <c r="BT36" s="98"/>
      <c r="BU36" s="98"/>
      <c r="BV36" s="98"/>
      <c r="BW36" s="98"/>
      <c r="BX36" s="103"/>
      <c r="BY36" s="98"/>
      <c r="BZ36" s="98"/>
      <c r="CA36" s="98"/>
      <c r="CB36" s="98"/>
      <c r="CC36" s="103"/>
      <c r="CD36" s="98"/>
      <c r="CE36" s="98"/>
      <c r="CF36" s="98"/>
      <c r="CG36" s="98"/>
      <c r="CH36" s="103"/>
      <c r="CI36" s="98"/>
      <c r="CJ36" s="98"/>
      <c r="CK36" s="98"/>
      <c r="CL36" s="98"/>
      <c r="CM36" s="103"/>
      <c r="CN36" s="98"/>
      <c r="CO36" s="98"/>
      <c r="CP36" s="98"/>
      <c r="CQ36" s="98"/>
      <c r="CR36" s="103"/>
      <c r="CS36" s="98"/>
      <c r="CT36" s="98"/>
      <c r="CU36" s="98"/>
      <c r="CV36" s="98"/>
      <c r="CW36" s="103"/>
      <c r="CX36" s="98"/>
      <c r="CY36" s="98"/>
      <c r="CZ36" s="98"/>
      <c r="DA36" s="98"/>
      <c r="DB36" s="103"/>
      <c r="DC36" s="98"/>
      <c r="DD36" s="98"/>
      <c r="DE36" s="98"/>
      <c r="DF36" s="98"/>
      <c r="DG36" s="103"/>
      <c r="DH36" s="98"/>
      <c r="DI36" s="98"/>
      <c r="DJ36" s="98"/>
      <c r="DK36" s="98"/>
      <c r="DL36" s="103"/>
      <c r="DM36" s="98"/>
      <c r="DN36" s="98"/>
      <c r="DO36" s="98"/>
      <c r="DP36" s="98"/>
      <c r="DQ36" s="103"/>
      <c r="DR36" s="98"/>
      <c r="DS36" s="98"/>
      <c r="DT36" s="98"/>
      <c r="DU36" s="98"/>
      <c r="DV36" s="103"/>
      <c r="DW36" s="98"/>
      <c r="DX36" s="98"/>
      <c r="DY36" s="98"/>
      <c r="DZ36" s="98"/>
      <c r="EA36" s="103"/>
      <c r="EB36" s="98"/>
      <c r="EC36" s="98"/>
      <c r="ED36" s="98"/>
      <c r="EE36" s="98"/>
      <c r="EF36" s="103"/>
      <c r="EG36" s="98"/>
      <c r="EH36" s="98"/>
      <c r="EI36" s="98"/>
      <c r="EJ36" s="98"/>
      <c r="EK36" s="103"/>
      <c r="EL36" s="98"/>
      <c r="EM36" s="98"/>
      <c r="EN36" s="98"/>
      <c r="EO36" s="98"/>
      <c r="EP36" s="103"/>
      <c r="EQ36" s="98"/>
      <c r="ER36" s="98"/>
      <c r="ES36" s="98"/>
      <c r="ET36" s="98"/>
      <c r="EU36" s="103"/>
      <c r="EV36" s="98"/>
      <c r="EW36" s="98"/>
      <c r="EX36" s="98"/>
      <c r="EY36" s="98"/>
      <c r="EZ36" s="103"/>
      <c r="FA36" s="98"/>
      <c r="FB36" s="98"/>
      <c r="FC36" s="98"/>
      <c r="FD36" s="98"/>
      <c r="FE36" s="103"/>
      <c r="FF36" s="98"/>
      <c r="FG36" s="98"/>
      <c r="FH36" s="98"/>
      <c r="FI36" s="98"/>
      <c r="FJ36" s="103"/>
      <c r="FK36" s="98"/>
      <c r="FL36" s="98"/>
      <c r="FM36" s="98"/>
      <c r="FN36" s="98"/>
      <c r="FO36" s="103"/>
      <c r="FP36" s="98"/>
      <c r="FQ36" s="98"/>
      <c r="FR36" s="98"/>
      <c r="FS36" s="98"/>
      <c r="FT36" s="103"/>
      <c r="FU36" s="98"/>
      <c r="FV36" s="98"/>
      <c r="FW36" s="98"/>
      <c r="FX36" s="98"/>
      <c r="FY36" s="103"/>
      <c r="FZ36" s="98"/>
      <c r="GA36" s="98"/>
      <c r="GB36" s="98"/>
      <c r="GC36" s="98"/>
      <c r="GD36" s="103"/>
      <c r="GE36" s="98"/>
      <c r="GF36" s="98"/>
      <c r="GG36" s="98"/>
      <c r="GH36" s="98"/>
      <c r="GI36" s="103"/>
      <c r="GJ36" s="98"/>
      <c r="GK36" s="98"/>
      <c r="GL36" s="98"/>
      <c r="GM36" s="98"/>
      <c r="GN36" s="103"/>
      <c r="GO36" s="98"/>
      <c r="GP36" s="98"/>
      <c r="GQ36" s="98"/>
      <c r="GR36" s="98"/>
      <c r="GS36" s="103"/>
      <c r="GT36" s="98"/>
      <c r="GU36" s="98"/>
      <c r="GV36" s="98"/>
      <c r="GW36" s="98"/>
      <c r="GX36" s="103"/>
      <c r="GY36" s="98"/>
      <c r="GZ36" s="98"/>
      <c r="HA36" s="98"/>
      <c r="HB36" s="98"/>
      <c r="HC36" s="103"/>
      <c r="HD36" s="98"/>
      <c r="HE36" s="98"/>
      <c r="HF36" s="98"/>
      <c r="HG36" s="98"/>
      <c r="HH36" s="103"/>
      <c r="HI36" s="98"/>
      <c r="HJ36" s="98"/>
      <c r="HK36" s="98"/>
      <c r="HL36" s="98"/>
      <c r="HM36" s="103"/>
      <c r="HN36" s="98"/>
      <c r="HO36" s="98"/>
      <c r="HP36" s="98"/>
      <c r="HQ36" s="98"/>
      <c r="HR36" s="103"/>
      <c r="HS36" s="98"/>
      <c r="HT36" s="98"/>
      <c r="HU36" s="98"/>
      <c r="HV36" s="98"/>
      <c r="HW36" s="103"/>
      <c r="HX36" s="98"/>
      <c r="HY36" s="98"/>
      <c r="HZ36" s="98"/>
      <c r="IA36" s="98"/>
      <c r="IB36" s="103"/>
      <c r="IC36" s="98"/>
      <c r="ID36" s="98"/>
      <c r="IE36" s="98"/>
      <c r="IF36" s="98"/>
      <c r="IG36" s="103"/>
      <c r="IH36" s="98"/>
      <c r="II36" s="98"/>
      <c r="IJ36" s="98"/>
      <c r="IK36" s="98"/>
      <c r="IL36" s="103"/>
      <c r="IM36" s="98"/>
      <c r="IN36" s="98"/>
      <c r="IO36" s="98"/>
      <c r="IP36" s="98"/>
      <c r="IQ36" s="103"/>
      <c r="IR36" s="98"/>
      <c r="IS36" s="98"/>
      <c r="IT36" s="98"/>
      <c r="IU36" s="98"/>
      <c r="IV36" s="35"/>
    </row>
    <row r="37" spans="1:256" ht="15" customHeight="1">
      <c r="A37" s="97" t="s">
        <v>331</v>
      </c>
      <c r="B37" s="97">
        <v>0</v>
      </c>
      <c r="C37" s="97">
        <v>0</v>
      </c>
      <c r="D37" s="97"/>
      <c r="E37" s="97"/>
      <c r="F37" s="98"/>
      <c r="G37" s="98"/>
      <c r="H37" s="98"/>
      <c r="I37" s="98"/>
      <c r="J37" s="98"/>
      <c r="K37" s="98"/>
      <c r="L37" s="98"/>
      <c r="M37" s="98"/>
      <c r="N37" s="98"/>
      <c r="O37" s="98"/>
      <c r="P37" s="103"/>
      <c r="Q37" s="98"/>
      <c r="R37" s="98"/>
      <c r="S37" s="98"/>
      <c r="T37" s="98"/>
      <c r="U37" s="103"/>
      <c r="V37" s="98"/>
      <c r="W37" s="98"/>
      <c r="X37" s="98"/>
      <c r="Y37" s="98"/>
      <c r="Z37" s="103"/>
      <c r="AA37" s="98"/>
      <c r="AB37" s="98"/>
      <c r="AC37" s="98"/>
      <c r="AD37" s="98"/>
      <c r="AE37" s="103"/>
      <c r="AF37" s="98"/>
      <c r="AG37" s="98"/>
      <c r="AH37" s="98"/>
      <c r="AI37" s="98"/>
      <c r="AJ37" s="103"/>
      <c r="AK37" s="98"/>
      <c r="AL37" s="98"/>
      <c r="AM37" s="98"/>
      <c r="AN37" s="98"/>
      <c r="AO37" s="103"/>
      <c r="AP37" s="98"/>
      <c r="AQ37" s="98"/>
      <c r="AR37" s="98"/>
      <c r="AS37" s="98"/>
      <c r="AT37" s="103"/>
      <c r="AU37" s="98"/>
      <c r="AV37" s="98"/>
      <c r="AW37" s="98"/>
      <c r="AX37" s="98"/>
      <c r="AY37" s="103"/>
      <c r="AZ37" s="98"/>
      <c r="BA37" s="98"/>
      <c r="BB37" s="98"/>
      <c r="BC37" s="98"/>
      <c r="BD37" s="103"/>
      <c r="BE37" s="98"/>
      <c r="BF37" s="98"/>
      <c r="BG37" s="98"/>
      <c r="BH37" s="98"/>
      <c r="BI37" s="103"/>
      <c r="BJ37" s="98"/>
      <c r="BK37" s="98"/>
      <c r="BL37" s="98"/>
      <c r="BM37" s="98"/>
      <c r="BN37" s="103"/>
      <c r="BO37" s="98"/>
      <c r="BP37" s="98"/>
      <c r="BQ37" s="98"/>
      <c r="BR37" s="98"/>
      <c r="BS37" s="103"/>
      <c r="BT37" s="98"/>
      <c r="BU37" s="98"/>
      <c r="BV37" s="98"/>
      <c r="BW37" s="98"/>
      <c r="BX37" s="103"/>
      <c r="BY37" s="98"/>
      <c r="BZ37" s="98"/>
      <c r="CA37" s="98"/>
      <c r="CB37" s="98"/>
      <c r="CC37" s="103"/>
      <c r="CD37" s="98"/>
      <c r="CE37" s="98"/>
      <c r="CF37" s="98"/>
      <c r="CG37" s="98"/>
      <c r="CH37" s="103"/>
      <c r="CI37" s="98"/>
      <c r="CJ37" s="98"/>
      <c r="CK37" s="98"/>
      <c r="CL37" s="98"/>
      <c r="CM37" s="103"/>
      <c r="CN37" s="98"/>
      <c r="CO37" s="98"/>
      <c r="CP37" s="98"/>
      <c r="CQ37" s="98"/>
      <c r="CR37" s="103"/>
      <c r="CS37" s="98"/>
      <c r="CT37" s="98"/>
      <c r="CU37" s="98"/>
      <c r="CV37" s="98"/>
      <c r="CW37" s="103"/>
      <c r="CX37" s="98"/>
      <c r="CY37" s="98"/>
      <c r="CZ37" s="98"/>
      <c r="DA37" s="98"/>
      <c r="DB37" s="103"/>
      <c r="DC37" s="98"/>
      <c r="DD37" s="98"/>
      <c r="DE37" s="98"/>
      <c r="DF37" s="98"/>
      <c r="DG37" s="103"/>
      <c r="DH37" s="98"/>
      <c r="DI37" s="98"/>
      <c r="DJ37" s="98"/>
      <c r="DK37" s="98"/>
      <c r="DL37" s="103"/>
      <c r="DM37" s="98"/>
      <c r="DN37" s="98"/>
      <c r="DO37" s="98"/>
      <c r="DP37" s="98"/>
      <c r="DQ37" s="103"/>
      <c r="DR37" s="98"/>
      <c r="DS37" s="98"/>
      <c r="DT37" s="98"/>
      <c r="DU37" s="98"/>
      <c r="DV37" s="103"/>
      <c r="DW37" s="98"/>
      <c r="DX37" s="98"/>
      <c r="DY37" s="98"/>
      <c r="DZ37" s="98"/>
      <c r="EA37" s="103"/>
      <c r="EB37" s="98"/>
      <c r="EC37" s="98"/>
      <c r="ED37" s="98"/>
      <c r="EE37" s="98"/>
      <c r="EF37" s="103"/>
      <c r="EG37" s="98"/>
      <c r="EH37" s="98"/>
      <c r="EI37" s="98"/>
      <c r="EJ37" s="98"/>
      <c r="EK37" s="103"/>
      <c r="EL37" s="98"/>
      <c r="EM37" s="98"/>
      <c r="EN37" s="98"/>
      <c r="EO37" s="98"/>
      <c r="EP37" s="103"/>
      <c r="EQ37" s="98"/>
      <c r="ER37" s="98"/>
      <c r="ES37" s="98"/>
      <c r="ET37" s="98"/>
      <c r="EU37" s="103"/>
      <c r="EV37" s="98"/>
      <c r="EW37" s="98"/>
      <c r="EX37" s="98"/>
      <c r="EY37" s="98"/>
      <c r="EZ37" s="103"/>
      <c r="FA37" s="98"/>
      <c r="FB37" s="98"/>
      <c r="FC37" s="98"/>
      <c r="FD37" s="98"/>
      <c r="FE37" s="103"/>
      <c r="FF37" s="98"/>
      <c r="FG37" s="98"/>
      <c r="FH37" s="98"/>
      <c r="FI37" s="98"/>
      <c r="FJ37" s="103"/>
      <c r="FK37" s="98"/>
      <c r="FL37" s="98"/>
      <c r="FM37" s="98"/>
      <c r="FN37" s="98"/>
      <c r="FO37" s="103"/>
      <c r="FP37" s="98"/>
      <c r="FQ37" s="98"/>
      <c r="FR37" s="98"/>
      <c r="FS37" s="98"/>
      <c r="FT37" s="103"/>
      <c r="FU37" s="98"/>
      <c r="FV37" s="98"/>
      <c r="FW37" s="98"/>
      <c r="FX37" s="98"/>
      <c r="FY37" s="103"/>
      <c r="FZ37" s="98"/>
      <c r="GA37" s="98"/>
      <c r="GB37" s="98"/>
      <c r="GC37" s="98"/>
      <c r="GD37" s="103"/>
      <c r="GE37" s="98"/>
      <c r="GF37" s="98"/>
      <c r="GG37" s="98"/>
      <c r="GH37" s="98"/>
      <c r="GI37" s="103"/>
      <c r="GJ37" s="98"/>
      <c r="GK37" s="98"/>
      <c r="GL37" s="98"/>
      <c r="GM37" s="98"/>
      <c r="GN37" s="103"/>
      <c r="GO37" s="98"/>
      <c r="GP37" s="98"/>
      <c r="GQ37" s="98"/>
      <c r="GR37" s="98"/>
      <c r="GS37" s="103"/>
      <c r="GT37" s="98"/>
      <c r="GU37" s="98"/>
      <c r="GV37" s="98"/>
      <c r="GW37" s="98"/>
      <c r="GX37" s="103"/>
      <c r="GY37" s="98"/>
      <c r="GZ37" s="98"/>
      <c r="HA37" s="98"/>
      <c r="HB37" s="98"/>
      <c r="HC37" s="103"/>
      <c r="HD37" s="98"/>
      <c r="HE37" s="98"/>
      <c r="HF37" s="98"/>
      <c r="HG37" s="98"/>
      <c r="HH37" s="103"/>
      <c r="HI37" s="98"/>
      <c r="HJ37" s="98"/>
      <c r="HK37" s="98"/>
      <c r="HL37" s="98"/>
      <c r="HM37" s="103"/>
      <c r="HN37" s="98"/>
      <c r="HO37" s="98"/>
      <c r="HP37" s="98"/>
      <c r="HQ37" s="98"/>
      <c r="HR37" s="103"/>
      <c r="HS37" s="98"/>
      <c r="HT37" s="98"/>
      <c r="HU37" s="98"/>
      <c r="HV37" s="98"/>
      <c r="HW37" s="103"/>
      <c r="HX37" s="98"/>
      <c r="HY37" s="98"/>
      <c r="HZ37" s="98"/>
      <c r="IA37" s="98"/>
      <c r="IB37" s="103"/>
      <c r="IC37" s="98"/>
      <c r="ID37" s="98"/>
      <c r="IE37" s="98"/>
      <c r="IF37" s="98"/>
      <c r="IG37" s="103"/>
      <c r="IH37" s="98"/>
      <c r="II37" s="98"/>
      <c r="IJ37" s="98"/>
      <c r="IK37" s="98"/>
      <c r="IL37" s="103"/>
      <c r="IM37" s="98"/>
      <c r="IN37" s="98"/>
      <c r="IO37" s="98"/>
      <c r="IP37" s="98"/>
      <c r="IQ37" s="103"/>
      <c r="IR37" s="98"/>
      <c r="IS37" s="98"/>
      <c r="IT37" s="98"/>
      <c r="IU37" s="98"/>
      <c r="IV37" s="35"/>
    </row>
    <row r="38" spans="1:256" ht="13.5" customHeight="1">
      <c r="A38" s="97" t="s">
        <v>313</v>
      </c>
      <c r="B38" s="97">
        <v>0</v>
      </c>
      <c r="C38" s="97">
        <v>0</v>
      </c>
      <c r="D38" s="97"/>
      <c r="E38" s="97"/>
      <c r="F38" s="98"/>
      <c r="G38" s="98"/>
      <c r="H38" s="98"/>
      <c r="I38" s="98"/>
      <c r="J38" s="98"/>
      <c r="K38" s="98"/>
      <c r="L38" s="98"/>
      <c r="M38" s="98"/>
      <c r="N38" s="98"/>
      <c r="O38" s="98"/>
      <c r="P38" s="103"/>
      <c r="Q38" s="98"/>
      <c r="R38" s="98"/>
      <c r="S38" s="98"/>
      <c r="T38" s="98"/>
      <c r="U38" s="103"/>
      <c r="V38" s="98"/>
      <c r="W38" s="98"/>
      <c r="X38" s="98"/>
      <c r="Y38" s="98"/>
      <c r="Z38" s="103"/>
      <c r="AA38" s="98"/>
      <c r="AB38" s="98"/>
      <c r="AC38" s="98"/>
      <c r="AD38" s="98"/>
      <c r="AE38" s="103"/>
      <c r="AF38" s="98"/>
      <c r="AG38" s="98"/>
      <c r="AH38" s="98"/>
      <c r="AI38" s="98"/>
      <c r="AJ38" s="103"/>
      <c r="AK38" s="98"/>
      <c r="AL38" s="98"/>
      <c r="AM38" s="98"/>
      <c r="AN38" s="98"/>
      <c r="AO38" s="103"/>
      <c r="AP38" s="98"/>
      <c r="AQ38" s="98"/>
      <c r="AR38" s="98"/>
      <c r="AS38" s="98"/>
      <c r="AT38" s="103"/>
      <c r="AU38" s="98"/>
      <c r="AV38" s="98"/>
      <c r="AW38" s="98"/>
      <c r="AX38" s="98"/>
      <c r="AY38" s="103"/>
      <c r="AZ38" s="98"/>
      <c r="BA38" s="98"/>
      <c r="BB38" s="98"/>
      <c r="BC38" s="98"/>
      <c r="BD38" s="103"/>
      <c r="BE38" s="98"/>
      <c r="BF38" s="98"/>
      <c r="BG38" s="98"/>
      <c r="BH38" s="98"/>
      <c r="BI38" s="103"/>
      <c r="BJ38" s="98"/>
      <c r="BK38" s="98"/>
      <c r="BL38" s="98"/>
      <c r="BM38" s="98"/>
      <c r="BN38" s="103"/>
      <c r="BO38" s="98"/>
      <c r="BP38" s="98"/>
      <c r="BQ38" s="98"/>
      <c r="BR38" s="98"/>
      <c r="BS38" s="103"/>
      <c r="BT38" s="98"/>
      <c r="BU38" s="98"/>
      <c r="BV38" s="98"/>
      <c r="BW38" s="98"/>
      <c r="BX38" s="103"/>
      <c r="BY38" s="98"/>
      <c r="BZ38" s="98"/>
      <c r="CA38" s="98"/>
      <c r="CB38" s="98"/>
      <c r="CC38" s="103"/>
      <c r="CD38" s="98"/>
      <c r="CE38" s="98"/>
      <c r="CF38" s="98"/>
      <c r="CG38" s="98"/>
      <c r="CH38" s="103"/>
      <c r="CI38" s="98"/>
      <c r="CJ38" s="98"/>
      <c r="CK38" s="98"/>
      <c r="CL38" s="98"/>
      <c r="CM38" s="103"/>
      <c r="CN38" s="98"/>
      <c r="CO38" s="98"/>
      <c r="CP38" s="98"/>
      <c r="CQ38" s="98"/>
      <c r="CR38" s="103"/>
      <c r="CS38" s="98"/>
      <c r="CT38" s="98"/>
      <c r="CU38" s="98"/>
      <c r="CV38" s="98"/>
      <c r="CW38" s="103"/>
      <c r="CX38" s="98"/>
      <c r="CY38" s="98"/>
      <c r="CZ38" s="98"/>
      <c r="DA38" s="98"/>
      <c r="DB38" s="103"/>
      <c r="DC38" s="98"/>
      <c r="DD38" s="98"/>
      <c r="DE38" s="98"/>
      <c r="DF38" s="98"/>
      <c r="DG38" s="103"/>
      <c r="DH38" s="98"/>
      <c r="DI38" s="98"/>
      <c r="DJ38" s="98"/>
      <c r="DK38" s="98"/>
      <c r="DL38" s="103"/>
      <c r="DM38" s="98"/>
      <c r="DN38" s="98"/>
      <c r="DO38" s="98"/>
      <c r="DP38" s="98"/>
      <c r="DQ38" s="103"/>
      <c r="DR38" s="98"/>
      <c r="DS38" s="98"/>
      <c r="DT38" s="98"/>
      <c r="DU38" s="98"/>
      <c r="DV38" s="103"/>
      <c r="DW38" s="98"/>
      <c r="DX38" s="98"/>
      <c r="DY38" s="98"/>
      <c r="DZ38" s="98"/>
      <c r="EA38" s="103"/>
      <c r="EB38" s="98"/>
      <c r="EC38" s="98"/>
      <c r="ED38" s="98"/>
      <c r="EE38" s="98"/>
      <c r="EF38" s="103"/>
      <c r="EG38" s="98"/>
      <c r="EH38" s="98"/>
      <c r="EI38" s="98"/>
      <c r="EJ38" s="98"/>
      <c r="EK38" s="103"/>
      <c r="EL38" s="98"/>
      <c r="EM38" s="98"/>
      <c r="EN38" s="98"/>
      <c r="EO38" s="98"/>
      <c r="EP38" s="103"/>
      <c r="EQ38" s="98"/>
      <c r="ER38" s="98"/>
      <c r="ES38" s="98"/>
      <c r="ET38" s="98"/>
      <c r="EU38" s="103"/>
      <c r="EV38" s="98"/>
      <c r="EW38" s="98"/>
      <c r="EX38" s="98"/>
      <c r="EY38" s="98"/>
      <c r="EZ38" s="103"/>
      <c r="FA38" s="98"/>
      <c r="FB38" s="98"/>
      <c r="FC38" s="98"/>
      <c r="FD38" s="98"/>
      <c r="FE38" s="103"/>
      <c r="FF38" s="98"/>
      <c r="FG38" s="98"/>
      <c r="FH38" s="98"/>
      <c r="FI38" s="98"/>
      <c r="FJ38" s="103"/>
      <c r="FK38" s="98"/>
      <c r="FL38" s="98"/>
      <c r="FM38" s="98"/>
      <c r="FN38" s="98"/>
      <c r="FO38" s="103"/>
      <c r="FP38" s="98"/>
      <c r="FQ38" s="98"/>
      <c r="FR38" s="98"/>
      <c r="FS38" s="98"/>
      <c r="FT38" s="103"/>
      <c r="FU38" s="98"/>
      <c r="FV38" s="98"/>
      <c r="FW38" s="98"/>
      <c r="FX38" s="98"/>
      <c r="FY38" s="103"/>
      <c r="FZ38" s="98"/>
      <c r="GA38" s="98"/>
      <c r="GB38" s="98"/>
      <c r="GC38" s="98"/>
      <c r="GD38" s="103"/>
      <c r="GE38" s="98"/>
      <c r="GF38" s="98"/>
      <c r="GG38" s="98"/>
      <c r="GH38" s="98"/>
      <c r="GI38" s="103"/>
      <c r="GJ38" s="98"/>
      <c r="GK38" s="98"/>
      <c r="GL38" s="98"/>
      <c r="GM38" s="98"/>
      <c r="GN38" s="103"/>
      <c r="GO38" s="98"/>
      <c r="GP38" s="98"/>
      <c r="GQ38" s="98"/>
      <c r="GR38" s="98"/>
      <c r="GS38" s="103"/>
      <c r="GT38" s="98"/>
      <c r="GU38" s="98"/>
      <c r="GV38" s="98"/>
      <c r="GW38" s="98"/>
      <c r="GX38" s="103"/>
      <c r="GY38" s="98"/>
      <c r="GZ38" s="98"/>
      <c r="HA38" s="98"/>
      <c r="HB38" s="98"/>
      <c r="HC38" s="103"/>
      <c r="HD38" s="98"/>
      <c r="HE38" s="98"/>
      <c r="HF38" s="98"/>
      <c r="HG38" s="98"/>
      <c r="HH38" s="103"/>
      <c r="HI38" s="98"/>
      <c r="HJ38" s="98"/>
      <c r="HK38" s="98"/>
      <c r="HL38" s="98"/>
      <c r="HM38" s="103"/>
      <c r="HN38" s="98"/>
      <c r="HO38" s="98"/>
      <c r="HP38" s="98"/>
      <c r="HQ38" s="98"/>
      <c r="HR38" s="103"/>
      <c r="HS38" s="98"/>
      <c r="HT38" s="98"/>
      <c r="HU38" s="98"/>
      <c r="HV38" s="98"/>
      <c r="HW38" s="103"/>
      <c r="HX38" s="98"/>
      <c r="HY38" s="98"/>
      <c r="HZ38" s="98"/>
      <c r="IA38" s="98"/>
      <c r="IB38" s="103"/>
      <c r="IC38" s="98"/>
      <c r="ID38" s="98"/>
      <c r="IE38" s="98"/>
      <c r="IF38" s="98"/>
      <c r="IG38" s="103"/>
      <c r="IH38" s="98"/>
      <c r="II38" s="98"/>
      <c r="IJ38" s="98"/>
      <c r="IK38" s="98"/>
      <c r="IL38" s="103"/>
      <c r="IM38" s="98"/>
      <c r="IN38" s="98"/>
      <c r="IO38" s="98"/>
      <c r="IP38" s="98"/>
      <c r="IQ38" s="103"/>
      <c r="IR38" s="98"/>
      <c r="IS38" s="98"/>
      <c r="IT38" s="98"/>
      <c r="IU38" s="98"/>
      <c r="IV38" s="35"/>
    </row>
    <row r="39" spans="1:256" ht="13.5" customHeight="1">
      <c r="A39" s="102" t="s">
        <v>332</v>
      </c>
      <c r="B39" s="102">
        <v>0</v>
      </c>
      <c r="C39" s="102">
        <v>0</v>
      </c>
      <c r="D39" s="102"/>
      <c r="E39" s="102"/>
      <c r="F39" s="98"/>
      <c r="G39" s="98"/>
      <c r="H39" s="98"/>
      <c r="I39" s="98"/>
      <c r="J39" s="98"/>
      <c r="K39" s="98"/>
      <c r="L39" s="98"/>
      <c r="M39" s="98"/>
      <c r="N39" s="98"/>
      <c r="O39" s="98"/>
      <c r="P39" s="103"/>
      <c r="Q39" s="98"/>
      <c r="R39" s="98"/>
      <c r="S39" s="98"/>
      <c r="T39" s="98"/>
      <c r="U39" s="103"/>
      <c r="V39" s="98"/>
      <c r="W39" s="98"/>
      <c r="X39" s="98"/>
      <c r="Y39" s="98"/>
      <c r="Z39" s="103"/>
      <c r="AA39" s="98"/>
      <c r="AB39" s="98"/>
      <c r="AC39" s="98"/>
      <c r="AD39" s="98"/>
      <c r="AE39" s="103"/>
      <c r="AF39" s="98"/>
      <c r="AG39" s="98"/>
      <c r="AH39" s="98"/>
      <c r="AI39" s="98"/>
      <c r="AJ39" s="103"/>
      <c r="AK39" s="98"/>
      <c r="AL39" s="98"/>
      <c r="AM39" s="98"/>
      <c r="AN39" s="98"/>
      <c r="AO39" s="103"/>
      <c r="AP39" s="98"/>
      <c r="AQ39" s="98"/>
      <c r="AR39" s="98"/>
      <c r="AS39" s="98"/>
      <c r="AT39" s="103"/>
      <c r="AU39" s="98"/>
      <c r="AV39" s="98"/>
      <c r="AW39" s="98"/>
      <c r="AX39" s="98"/>
      <c r="AY39" s="103"/>
      <c r="AZ39" s="98"/>
      <c r="BA39" s="98"/>
      <c r="BB39" s="98"/>
      <c r="BC39" s="98"/>
      <c r="BD39" s="103"/>
      <c r="BE39" s="98"/>
      <c r="BF39" s="98"/>
      <c r="BG39" s="98"/>
      <c r="BH39" s="98"/>
      <c r="BI39" s="103"/>
      <c r="BJ39" s="98"/>
      <c r="BK39" s="98"/>
      <c r="BL39" s="98"/>
      <c r="BM39" s="98"/>
      <c r="BN39" s="103"/>
      <c r="BO39" s="98"/>
      <c r="BP39" s="98"/>
      <c r="BQ39" s="98"/>
      <c r="BR39" s="98"/>
      <c r="BS39" s="103"/>
      <c r="BT39" s="98"/>
      <c r="BU39" s="98"/>
      <c r="BV39" s="98"/>
      <c r="BW39" s="98"/>
      <c r="BX39" s="103"/>
      <c r="BY39" s="98"/>
      <c r="BZ39" s="98"/>
      <c r="CA39" s="98"/>
      <c r="CB39" s="98"/>
      <c r="CC39" s="103"/>
      <c r="CD39" s="98"/>
      <c r="CE39" s="98"/>
      <c r="CF39" s="98"/>
      <c r="CG39" s="98"/>
      <c r="CH39" s="103"/>
      <c r="CI39" s="98"/>
      <c r="CJ39" s="98"/>
      <c r="CK39" s="98"/>
      <c r="CL39" s="98"/>
      <c r="CM39" s="103"/>
      <c r="CN39" s="98"/>
      <c r="CO39" s="98"/>
      <c r="CP39" s="98"/>
      <c r="CQ39" s="98"/>
      <c r="CR39" s="103"/>
      <c r="CS39" s="98"/>
      <c r="CT39" s="98"/>
      <c r="CU39" s="98"/>
      <c r="CV39" s="98"/>
      <c r="CW39" s="103"/>
      <c r="CX39" s="98"/>
      <c r="CY39" s="98"/>
      <c r="CZ39" s="98"/>
      <c r="DA39" s="98"/>
      <c r="DB39" s="103"/>
      <c r="DC39" s="98"/>
      <c r="DD39" s="98"/>
      <c r="DE39" s="98"/>
      <c r="DF39" s="98"/>
      <c r="DG39" s="103"/>
      <c r="DH39" s="98"/>
      <c r="DI39" s="98"/>
      <c r="DJ39" s="98"/>
      <c r="DK39" s="98"/>
      <c r="DL39" s="103"/>
      <c r="DM39" s="98"/>
      <c r="DN39" s="98"/>
      <c r="DO39" s="98"/>
      <c r="DP39" s="98"/>
      <c r="DQ39" s="103"/>
      <c r="DR39" s="98"/>
      <c r="DS39" s="98"/>
      <c r="DT39" s="98"/>
      <c r="DU39" s="98"/>
      <c r="DV39" s="103"/>
      <c r="DW39" s="98"/>
      <c r="DX39" s="98"/>
      <c r="DY39" s="98"/>
      <c r="DZ39" s="98"/>
      <c r="EA39" s="103"/>
      <c r="EB39" s="98"/>
      <c r="EC39" s="98"/>
      <c r="ED39" s="98"/>
      <c r="EE39" s="98"/>
      <c r="EF39" s="103"/>
      <c r="EG39" s="98"/>
      <c r="EH39" s="98"/>
      <c r="EI39" s="98"/>
      <c r="EJ39" s="98"/>
      <c r="EK39" s="103"/>
      <c r="EL39" s="98"/>
      <c r="EM39" s="98"/>
      <c r="EN39" s="98"/>
      <c r="EO39" s="98"/>
      <c r="EP39" s="103"/>
      <c r="EQ39" s="98"/>
      <c r="ER39" s="98"/>
      <c r="ES39" s="98"/>
      <c r="ET39" s="98"/>
      <c r="EU39" s="103"/>
      <c r="EV39" s="98"/>
      <c r="EW39" s="98"/>
      <c r="EX39" s="98"/>
      <c r="EY39" s="98"/>
      <c r="EZ39" s="103"/>
      <c r="FA39" s="98"/>
      <c r="FB39" s="98"/>
      <c r="FC39" s="98"/>
      <c r="FD39" s="98"/>
      <c r="FE39" s="103"/>
      <c r="FF39" s="98"/>
      <c r="FG39" s="98"/>
      <c r="FH39" s="98"/>
      <c r="FI39" s="98"/>
      <c r="FJ39" s="103"/>
      <c r="FK39" s="98"/>
      <c r="FL39" s="98"/>
      <c r="FM39" s="98"/>
      <c r="FN39" s="98"/>
      <c r="FO39" s="103"/>
      <c r="FP39" s="98"/>
      <c r="FQ39" s="98"/>
      <c r="FR39" s="98"/>
      <c r="FS39" s="98"/>
      <c r="FT39" s="103"/>
      <c r="FU39" s="98"/>
      <c r="FV39" s="98"/>
      <c r="FW39" s="98"/>
      <c r="FX39" s="98"/>
      <c r="FY39" s="103"/>
      <c r="FZ39" s="98"/>
      <c r="GA39" s="98"/>
      <c r="GB39" s="98"/>
      <c r="GC39" s="98"/>
      <c r="GD39" s="103"/>
      <c r="GE39" s="98"/>
      <c r="GF39" s="98"/>
      <c r="GG39" s="98"/>
      <c r="GH39" s="98"/>
      <c r="GI39" s="103"/>
      <c r="GJ39" s="98"/>
      <c r="GK39" s="98"/>
      <c r="GL39" s="98"/>
      <c r="GM39" s="98"/>
      <c r="GN39" s="103"/>
      <c r="GO39" s="98"/>
      <c r="GP39" s="98"/>
      <c r="GQ39" s="98"/>
      <c r="GR39" s="98"/>
      <c r="GS39" s="103"/>
      <c r="GT39" s="98"/>
      <c r="GU39" s="98"/>
      <c r="GV39" s="98"/>
      <c r="GW39" s="98"/>
      <c r="GX39" s="103"/>
      <c r="GY39" s="98"/>
      <c r="GZ39" s="98"/>
      <c r="HA39" s="98"/>
      <c r="HB39" s="98"/>
      <c r="HC39" s="103"/>
      <c r="HD39" s="98"/>
      <c r="HE39" s="98"/>
      <c r="HF39" s="98"/>
      <c r="HG39" s="98"/>
      <c r="HH39" s="103"/>
      <c r="HI39" s="98"/>
      <c r="HJ39" s="98"/>
      <c r="HK39" s="98"/>
      <c r="HL39" s="98"/>
      <c r="HM39" s="103"/>
      <c r="HN39" s="98"/>
      <c r="HO39" s="98"/>
      <c r="HP39" s="98"/>
      <c r="HQ39" s="98"/>
      <c r="HR39" s="103"/>
      <c r="HS39" s="98"/>
      <c r="HT39" s="98"/>
      <c r="HU39" s="98"/>
      <c r="HV39" s="98"/>
      <c r="HW39" s="103"/>
      <c r="HX39" s="98"/>
      <c r="HY39" s="98"/>
      <c r="HZ39" s="98"/>
      <c r="IA39" s="98"/>
      <c r="IB39" s="103"/>
      <c r="IC39" s="98"/>
      <c r="ID39" s="98"/>
      <c r="IE39" s="98"/>
      <c r="IF39" s="98"/>
      <c r="IG39" s="103"/>
      <c r="IH39" s="98"/>
      <c r="II39" s="98"/>
      <c r="IJ39" s="98"/>
      <c r="IK39" s="98"/>
      <c r="IL39" s="103"/>
      <c r="IM39" s="98"/>
      <c r="IN39" s="98"/>
      <c r="IO39" s="98"/>
      <c r="IP39" s="98"/>
      <c r="IQ39" s="103"/>
      <c r="IR39" s="98"/>
      <c r="IS39" s="98"/>
      <c r="IT39" s="98"/>
      <c r="IU39" s="98"/>
      <c r="IV39" s="35"/>
    </row>
    <row r="40" spans="1:15" ht="29.25" customHeight="1">
      <c r="A40" s="96" t="s">
        <v>333</v>
      </c>
      <c r="B40" s="96">
        <v>0</v>
      </c>
      <c r="C40" s="96">
        <v>0</v>
      </c>
      <c r="D40" s="96"/>
      <c r="E40" s="96"/>
      <c r="F40" s="33"/>
      <c r="G40" s="26"/>
      <c r="H40" s="26"/>
      <c r="I40" s="26"/>
      <c r="L40" s="26"/>
      <c r="M40" s="26"/>
      <c r="N40" s="26"/>
      <c r="O40" s="26"/>
    </row>
    <row r="41" spans="1:15" ht="16.5" customHeight="1">
      <c r="A41" s="96" t="s">
        <v>334</v>
      </c>
      <c r="B41" s="96"/>
      <c r="C41" s="96"/>
      <c r="D41" s="96"/>
      <c r="E41" s="96"/>
      <c r="F41" s="33"/>
      <c r="G41" s="26"/>
      <c r="H41" s="26"/>
      <c r="I41" s="26"/>
      <c r="L41" s="26"/>
      <c r="M41" s="26"/>
      <c r="N41" s="26"/>
      <c r="O41" s="26"/>
    </row>
    <row r="42" spans="1:256" ht="13.5" customHeight="1">
      <c r="A42" s="97" t="s">
        <v>335</v>
      </c>
      <c r="B42" s="97">
        <v>0</v>
      </c>
      <c r="C42" s="97">
        <v>0</v>
      </c>
      <c r="D42" s="97"/>
      <c r="E42" s="97"/>
      <c r="F42" s="98"/>
      <c r="G42" s="98"/>
      <c r="H42" s="98"/>
      <c r="I42" s="98"/>
      <c r="J42" s="98"/>
      <c r="K42" s="98"/>
      <c r="L42" s="98"/>
      <c r="M42" s="98"/>
      <c r="N42" s="98"/>
      <c r="O42" s="98"/>
      <c r="P42" s="103"/>
      <c r="Q42" s="98"/>
      <c r="R42" s="98"/>
      <c r="S42" s="98"/>
      <c r="T42" s="98"/>
      <c r="U42" s="103"/>
      <c r="V42" s="98"/>
      <c r="W42" s="98"/>
      <c r="X42" s="98"/>
      <c r="Y42" s="98"/>
      <c r="Z42" s="103"/>
      <c r="AA42" s="98"/>
      <c r="AB42" s="98"/>
      <c r="AC42" s="98"/>
      <c r="AD42" s="98"/>
      <c r="AE42" s="103"/>
      <c r="AF42" s="98"/>
      <c r="AG42" s="98"/>
      <c r="AH42" s="98"/>
      <c r="AI42" s="98"/>
      <c r="AJ42" s="103"/>
      <c r="AK42" s="98"/>
      <c r="AL42" s="98"/>
      <c r="AM42" s="98"/>
      <c r="AN42" s="98"/>
      <c r="AO42" s="103"/>
      <c r="AP42" s="98"/>
      <c r="AQ42" s="98"/>
      <c r="AR42" s="98"/>
      <c r="AS42" s="98"/>
      <c r="AT42" s="103"/>
      <c r="AU42" s="98"/>
      <c r="AV42" s="98"/>
      <c r="AW42" s="98"/>
      <c r="AX42" s="98"/>
      <c r="AY42" s="103"/>
      <c r="AZ42" s="98"/>
      <c r="BA42" s="98"/>
      <c r="BB42" s="98"/>
      <c r="BC42" s="98"/>
      <c r="BD42" s="103"/>
      <c r="BE42" s="98"/>
      <c r="BF42" s="98"/>
      <c r="BG42" s="98"/>
      <c r="BH42" s="98"/>
      <c r="BI42" s="103"/>
      <c r="BJ42" s="98"/>
      <c r="BK42" s="98"/>
      <c r="BL42" s="98"/>
      <c r="BM42" s="98"/>
      <c r="BN42" s="103"/>
      <c r="BO42" s="98"/>
      <c r="BP42" s="98"/>
      <c r="BQ42" s="98"/>
      <c r="BR42" s="98"/>
      <c r="BS42" s="103"/>
      <c r="BT42" s="98"/>
      <c r="BU42" s="98"/>
      <c r="BV42" s="98"/>
      <c r="BW42" s="98"/>
      <c r="BX42" s="103"/>
      <c r="BY42" s="98"/>
      <c r="BZ42" s="98"/>
      <c r="CA42" s="98"/>
      <c r="CB42" s="98"/>
      <c r="CC42" s="103"/>
      <c r="CD42" s="98"/>
      <c r="CE42" s="98"/>
      <c r="CF42" s="98"/>
      <c r="CG42" s="98"/>
      <c r="CH42" s="103"/>
      <c r="CI42" s="98"/>
      <c r="CJ42" s="98"/>
      <c r="CK42" s="98"/>
      <c r="CL42" s="98"/>
      <c r="CM42" s="103"/>
      <c r="CN42" s="98"/>
      <c r="CO42" s="98"/>
      <c r="CP42" s="98"/>
      <c r="CQ42" s="98"/>
      <c r="CR42" s="103"/>
      <c r="CS42" s="98"/>
      <c r="CT42" s="98"/>
      <c r="CU42" s="98"/>
      <c r="CV42" s="98"/>
      <c r="CW42" s="103"/>
      <c r="CX42" s="98"/>
      <c r="CY42" s="98"/>
      <c r="CZ42" s="98"/>
      <c r="DA42" s="98"/>
      <c r="DB42" s="103"/>
      <c r="DC42" s="98"/>
      <c r="DD42" s="98"/>
      <c r="DE42" s="98"/>
      <c r="DF42" s="98"/>
      <c r="DG42" s="103"/>
      <c r="DH42" s="98"/>
      <c r="DI42" s="98"/>
      <c r="DJ42" s="98"/>
      <c r="DK42" s="98"/>
      <c r="DL42" s="103"/>
      <c r="DM42" s="98"/>
      <c r="DN42" s="98"/>
      <c r="DO42" s="98"/>
      <c r="DP42" s="98"/>
      <c r="DQ42" s="103"/>
      <c r="DR42" s="98"/>
      <c r="DS42" s="98"/>
      <c r="DT42" s="98"/>
      <c r="DU42" s="98"/>
      <c r="DV42" s="103"/>
      <c r="DW42" s="98"/>
      <c r="DX42" s="98"/>
      <c r="DY42" s="98"/>
      <c r="DZ42" s="98"/>
      <c r="EA42" s="103"/>
      <c r="EB42" s="98"/>
      <c r="EC42" s="98"/>
      <c r="ED42" s="98"/>
      <c r="EE42" s="98"/>
      <c r="EF42" s="103"/>
      <c r="EG42" s="98"/>
      <c r="EH42" s="98"/>
      <c r="EI42" s="98"/>
      <c r="EJ42" s="98"/>
      <c r="EK42" s="103"/>
      <c r="EL42" s="98"/>
      <c r="EM42" s="98"/>
      <c r="EN42" s="98"/>
      <c r="EO42" s="98"/>
      <c r="EP42" s="103"/>
      <c r="EQ42" s="98"/>
      <c r="ER42" s="98"/>
      <c r="ES42" s="98"/>
      <c r="ET42" s="98"/>
      <c r="EU42" s="103"/>
      <c r="EV42" s="98"/>
      <c r="EW42" s="98"/>
      <c r="EX42" s="98"/>
      <c r="EY42" s="98"/>
      <c r="EZ42" s="103"/>
      <c r="FA42" s="98"/>
      <c r="FB42" s="98"/>
      <c r="FC42" s="98"/>
      <c r="FD42" s="98"/>
      <c r="FE42" s="103"/>
      <c r="FF42" s="98"/>
      <c r="FG42" s="98"/>
      <c r="FH42" s="98"/>
      <c r="FI42" s="98"/>
      <c r="FJ42" s="103"/>
      <c r="FK42" s="98"/>
      <c r="FL42" s="98"/>
      <c r="FM42" s="98"/>
      <c r="FN42" s="98"/>
      <c r="FO42" s="103"/>
      <c r="FP42" s="98"/>
      <c r="FQ42" s="98"/>
      <c r="FR42" s="98"/>
      <c r="FS42" s="98"/>
      <c r="FT42" s="103"/>
      <c r="FU42" s="98"/>
      <c r="FV42" s="98"/>
      <c r="FW42" s="98"/>
      <c r="FX42" s="98"/>
      <c r="FY42" s="103"/>
      <c r="FZ42" s="98"/>
      <c r="GA42" s="98"/>
      <c r="GB42" s="98"/>
      <c r="GC42" s="98"/>
      <c r="GD42" s="103"/>
      <c r="GE42" s="98"/>
      <c r="GF42" s="98"/>
      <c r="GG42" s="98"/>
      <c r="GH42" s="98"/>
      <c r="GI42" s="103"/>
      <c r="GJ42" s="98"/>
      <c r="GK42" s="98"/>
      <c r="GL42" s="98"/>
      <c r="GM42" s="98"/>
      <c r="GN42" s="103"/>
      <c r="GO42" s="98"/>
      <c r="GP42" s="98"/>
      <c r="GQ42" s="98"/>
      <c r="GR42" s="98"/>
      <c r="GS42" s="103"/>
      <c r="GT42" s="98"/>
      <c r="GU42" s="98"/>
      <c r="GV42" s="98"/>
      <c r="GW42" s="98"/>
      <c r="GX42" s="103"/>
      <c r="GY42" s="98"/>
      <c r="GZ42" s="98"/>
      <c r="HA42" s="98"/>
      <c r="HB42" s="98"/>
      <c r="HC42" s="103"/>
      <c r="HD42" s="98"/>
      <c r="HE42" s="98"/>
      <c r="HF42" s="98"/>
      <c r="HG42" s="98"/>
      <c r="HH42" s="103"/>
      <c r="HI42" s="98"/>
      <c r="HJ42" s="98"/>
      <c r="HK42" s="98"/>
      <c r="HL42" s="98"/>
      <c r="HM42" s="103"/>
      <c r="HN42" s="98"/>
      <c r="HO42" s="98"/>
      <c r="HP42" s="98"/>
      <c r="HQ42" s="98"/>
      <c r="HR42" s="103"/>
      <c r="HS42" s="98"/>
      <c r="HT42" s="98"/>
      <c r="HU42" s="98"/>
      <c r="HV42" s="98"/>
      <c r="HW42" s="103"/>
      <c r="HX42" s="98"/>
      <c r="HY42" s="98"/>
      <c r="HZ42" s="98"/>
      <c r="IA42" s="98"/>
      <c r="IB42" s="103"/>
      <c r="IC42" s="98"/>
      <c r="ID42" s="98"/>
      <c r="IE42" s="98"/>
      <c r="IF42" s="98"/>
      <c r="IG42" s="103"/>
      <c r="IH42" s="98"/>
      <c r="II42" s="98"/>
      <c r="IJ42" s="98"/>
      <c r="IK42" s="98"/>
      <c r="IL42" s="103"/>
      <c r="IM42" s="98"/>
      <c r="IN42" s="98"/>
      <c r="IO42" s="98"/>
      <c r="IP42" s="98"/>
      <c r="IQ42" s="103"/>
      <c r="IR42" s="98"/>
      <c r="IS42" s="98"/>
      <c r="IT42" s="98"/>
      <c r="IU42" s="98"/>
      <c r="IV42" s="35"/>
    </row>
    <row r="43" spans="1:256" ht="13.5" customHeight="1">
      <c r="A43" s="97" t="s">
        <v>336</v>
      </c>
      <c r="B43" s="97">
        <v>0</v>
      </c>
      <c r="C43" s="97">
        <v>0</v>
      </c>
      <c r="D43" s="97"/>
      <c r="E43" s="97"/>
      <c r="F43" s="98"/>
      <c r="G43" s="98"/>
      <c r="H43" s="98"/>
      <c r="I43" s="98"/>
      <c r="J43" s="98"/>
      <c r="K43" s="98"/>
      <c r="L43" s="98"/>
      <c r="M43" s="98"/>
      <c r="N43" s="98"/>
      <c r="O43" s="98"/>
      <c r="P43" s="103"/>
      <c r="Q43" s="98"/>
      <c r="R43" s="98"/>
      <c r="S43" s="98"/>
      <c r="T43" s="98"/>
      <c r="U43" s="103"/>
      <c r="V43" s="98"/>
      <c r="W43" s="98"/>
      <c r="X43" s="98"/>
      <c r="Y43" s="98"/>
      <c r="Z43" s="103"/>
      <c r="AA43" s="98"/>
      <c r="AB43" s="98"/>
      <c r="AC43" s="98"/>
      <c r="AD43" s="98"/>
      <c r="AE43" s="103"/>
      <c r="AF43" s="98"/>
      <c r="AG43" s="98"/>
      <c r="AH43" s="98"/>
      <c r="AI43" s="98"/>
      <c r="AJ43" s="103"/>
      <c r="AK43" s="98"/>
      <c r="AL43" s="98"/>
      <c r="AM43" s="98"/>
      <c r="AN43" s="98"/>
      <c r="AO43" s="103"/>
      <c r="AP43" s="98"/>
      <c r="AQ43" s="98"/>
      <c r="AR43" s="98"/>
      <c r="AS43" s="98"/>
      <c r="AT43" s="103"/>
      <c r="AU43" s="98"/>
      <c r="AV43" s="98"/>
      <c r="AW43" s="98"/>
      <c r="AX43" s="98"/>
      <c r="AY43" s="103"/>
      <c r="AZ43" s="98"/>
      <c r="BA43" s="98"/>
      <c r="BB43" s="98"/>
      <c r="BC43" s="98"/>
      <c r="BD43" s="103"/>
      <c r="BE43" s="98"/>
      <c r="BF43" s="98"/>
      <c r="BG43" s="98"/>
      <c r="BH43" s="98"/>
      <c r="BI43" s="103"/>
      <c r="BJ43" s="98"/>
      <c r="BK43" s="98"/>
      <c r="BL43" s="98"/>
      <c r="BM43" s="98"/>
      <c r="BN43" s="103"/>
      <c r="BO43" s="98"/>
      <c r="BP43" s="98"/>
      <c r="BQ43" s="98"/>
      <c r="BR43" s="98"/>
      <c r="BS43" s="103"/>
      <c r="BT43" s="98"/>
      <c r="BU43" s="98"/>
      <c r="BV43" s="98"/>
      <c r="BW43" s="98"/>
      <c r="BX43" s="103"/>
      <c r="BY43" s="98"/>
      <c r="BZ43" s="98"/>
      <c r="CA43" s="98"/>
      <c r="CB43" s="98"/>
      <c r="CC43" s="103"/>
      <c r="CD43" s="98"/>
      <c r="CE43" s="98"/>
      <c r="CF43" s="98"/>
      <c r="CG43" s="98"/>
      <c r="CH43" s="103"/>
      <c r="CI43" s="98"/>
      <c r="CJ43" s="98"/>
      <c r="CK43" s="98"/>
      <c r="CL43" s="98"/>
      <c r="CM43" s="103"/>
      <c r="CN43" s="98"/>
      <c r="CO43" s="98"/>
      <c r="CP43" s="98"/>
      <c r="CQ43" s="98"/>
      <c r="CR43" s="103"/>
      <c r="CS43" s="98"/>
      <c r="CT43" s="98"/>
      <c r="CU43" s="98"/>
      <c r="CV43" s="98"/>
      <c r="CW43" s="103"/>
      <c r="CX43" s="98"/>
      <c r="CY43" s="98"/>
      <c r="CZ43" s="98"/>
      <c r="DA43" s="98"/>
      <c r="DB43" s="103"/>
      <c r="DC43" s="98"/>
      <c r="DD43" s="98"/>
      <c r="DE43" s="98"/>
      <c r="DF43" s="98"/>
      <c r="DG43" s="103"/>
      <c r="DH43" s="98"/>
      <c r="DI43" s="98"/>
      <c r="DJ43" s="98"/>
      <c r="DK43" s="98"/>
      <c r="DL43" s="103"/>
      <c r="DM43" s="98"/>
      <c r="DN43" s="98"/>
      <c r="DO43" s="98"/>
      <c r="DP43" s="98"/>
      <c r="DQ43" s="103"/>
      <c r="DR43" s="98"/>
      <c r="DS43" s="98"/>
      <c r="DT43" s="98"/>
      <c r="DU43" s="98"/>
      <c r="DV43" s="103"/>
      <c r="DW43" s="98"/>
      <c r="DX43" s="98"/>
      <c r="DY43" s="98"/>
      <c r="DZ43" s="98"/>
      <c r="EA43" s="103"/>
      <c r="EB43" s="98"/>
      <c r="EC43" s="98"/>
      <c r="ED43" s="98"/>
      <c r="EE43" s="98"/>
      <c r="EF43" s="103"/>
      <c r="EG43" s="98"/>
      <c r="EH43" s="98"/>
      <c r="EI43" s="98"/>
      <c r="EJ43" s="98"/>
      <c r="EK43" s="103"/>
      <c r="EL43" s="98"/>
      <c r="EM43" s="98"/>
      <c r="EN43" s="98"/>
      <c r="EO43" s="98"/>
      <c r="EP43" s="103"/>
      <c r="EQ43" s="98"/>
      <c r="ER43" s="98"/>
      <c r="ES43" s="98"/>
      <c r="ET43" s="98"/>
      <c r="EU43" s="103"/>
      <c r="EV43" s="98"/>
      <c r="EW43" s="98"/>
      <c r="EX43" s="98"/>
      <c r="EY43" s="98"/>
      <c r="EZ43" s="103"/>
      <c r="FA43" s="98"/>
      <c r="FB43" s="98"/>
      <c r="FC43" s="98"/>
      <c r="FD43" s="98"/>
      <c r="FE43" s="103"/>
      <c r="FF43" s="98"/>
      <c r="FG43" s="98"/>
      <c r="FH43" s="98"/>
      <c r="FI43" s="98"/>
      <c r="FJ43" s="103"/>
      <c r="FK43" s="98"/>
      <c r="FL43" s="98"/>
      <c r="FM43" s="98"/>
      <c r="FN43" s="98"/>
      <c r="FO43" s="103"/>
      <c r="FP43" s="98"/>
      <c r="FQ43" s="98"/>
      <c r="FR43" s="98"/>
      <c r="FS43" s="98"/>
      <c r="FT43" s="103"/>
      <c r="FU43" s="98"/>
      <c r="FV43" s="98"/>
      <c r="FW43" s="98"/>
      <c r="FX43" s="98"/>
      <c r="FY43" s="103"/>
      <c r="FZ43" s="98"/>
      <c r="GA43" s="98"/>
      <c r="GB43" s="98"/>
      <c r="GC43" s="98"/>
      <c r="GD43" s="103"/>
      <c r="GE43" s="98"/>
      <c r="GF43" s="98"/>
      <c r="GG43" s="98"/>
      <c r="GH43" s="98"/>
      <c r="GI43" s="103"/>
      <c r="GJ43" s="98"/>
      <c r="GK43" s="98"/>
      <c r="GL43" s="98"/>
      <c r="GM43" s="98"/>
      <c r="GN43" s="103"/>
      <c r="GO43" s="98"/>
      <c r="GP43" s="98"/>
      <c r="GQ43" s="98"/>
      <c r="GR43" s="98"/>
      <c r="GS43" s="103"/>
      <c r="GT43" s="98"/>
      <c r="GU43" s="98"/>
      <c r="GV43" s="98"/>
      <c r="GW43" s="98"/>
      <c r="GX43" s="103"/>
      <c r="GY43" s="98"/>
      <c r="GZ43" s="98"/>
      <c r="HA43" s="98"/>
      <c r="HB43" s="98"/>
      <c r="HC43" s="103"/>
      <c r="HD43" s="98"/>
      <c r="HE43" s="98"/>
      <c r="HF43" s="98"/>
      <c r="HG43" s="98"/>
      <c r="HH43" s="103"/>
      <c r="HI43" s="98"/>
      <c r="HJ43" s="98"/>
      <c r="HK43" s="98"/>
      <c r="HL43" s="98"/>
      <c r="HM43" s="103"/>
      <c r="HN43" s="98"/>
      <c r="HO43" s="98"/>
      <c r="HP43" s="98"/>
      <c r="HQ43" s="98"/>
      <c r="HR43" s="103"/>
      <c r="HS43" s="98"/>
      <c r="HT43" s="98"/>
      <c r="HU43" s="98"/>
      <c r="HV43" s="98"/>
      <c r="HW43" s="103"/>
      <c r="HX43" s="98"/>
      <c r="HY43" s="98"/>
      <c r="HZ43" s="98"/>
      <c r="IA43" s="98"/>
      <c r="IB43" s="103"/>
      <c r="IC43" s="98"/>
      <c r="ID43" s="98"/>
      <c r="IE43" s="98"/>
      <c r="IF43" s="98"/>
      <c r="IG43" s="103"/>
      <c r="IH43" s="98"/>
      <c r="II43" s="98"/>
      <c r="IJ43" s="98"/>
      <c r="IK43" s="98"/>
      <c r="IL43" s="103"/>
      <c r="IM43" s="98"/>
      <c r="IN43" s="98"/>
      <c r="IO43" s="98"/>
      <c r="IP43" s="98"/>
      <c r="IQ43" s="103"/>
      <c r="IR43" s="98"/>
      <c r="IS43" s="98"/>
      <c r="IT43" s="98"/>
      <c r="IU43" s="98"/>
      <c r="IV43" s="35"/>
    </row>
    <row r="44" spans="1:256" ht="13.5" customHeight="1">
      <c r="A44" s="97" t="s">
        <v>337</v>
      </c>
      <c r="B44" s="97">
        <v>0</v>
      </c>
      <c r="C44" s="97">
        <v>0</v>
      </c>
      <c r="D44" s="97"/>
      <c r="E44" s="97"/>
      <c r="F44" s="98"/>
      <c r="G44" s="98"/>
      <c r="H44" s="98"/>
      <c r="I44" s="98"/>
      <c r="J44" s="98"/>
      <c r="K44" s="98"/>
      <c r="L44" s="98"/>
      <c r="M44" s="98"/>
      <c r="N44" s="98"/>
      <c r="O44" s="98"/>
      <c r="P44" s="103"/>
      <c r="Q44" s="98"/>
      <c r="R44" s="98"/>
      <c r="S44" s="98"/>
      <c r="T44" s="98"/>
      <c r="U44" s="103"/>
      <c r="V44" s="98"/>
      <c r="W44" s="98"/>
      <c r="X44" s="98"/>
      <c r="Y44" s="98"/>
      <c r="Z44" s="103"/>
      <c r="AA44" s="98"/>
      <c r="AB44" s="98"/>
      <c r="AC44" s="98"/>
      <c r="AD44" s="98"/>
      <c r="AE44" s="103"/>
      <c r="AF44" s="98"/>
      <c r="AG44" s="98"/>
      <c r="AH44" s="98"/>
      <c r="AI44" s="98"/>
      <c r="AJ44" s="103"/>
      <c r="AK44" s="98"/>
      <c r="AL44" s="98"/>
      <c r="AM44" s="98"/>
      <c r="AN44" s="98"/>
      <c r="AO44" s="103"/>
      <c r="AP44" s="98"/>
      <c r="AQ44" s="98"/>
      <c r="AR44" s="98"/>
      <c r="AS44" s="98"/>
      <c r="AT44" s="103"/>
      <c r="AU44" s="98"/>
      <c r="AV44" s="98"/>
      <c r="AW44" s="98"/>
      <c r="AX44" s="98"/>
      <c r="AY44" s="103"/>
      <c r="AZ44" s="98"/>
      <c r="BA44" s="98"/>
      <c r="BB44" s="98"/>
      <c r="BC44" s="98"/>
      <c r="BD44" s="103"/>
      <c r="BE44" s="98"/>
      <c r="BF44" s="98"/>
      <c r="BG44" s="98"/>
      <c r="BH44" s="98"/>
      <c r="BI44" s="103"/>
      <c r="BJ44" s="98"/>
      <c r="BK44" s="98"/>
      <c r="BL44" s="98"/>
      <c r="BM44" s="98"/>
      <c r="BN44" s="103"/>
      <c r="BO44" s="98"/>
      <c r="BP44" s="98"/>
      <c r="BQ44" s="98"/>
      <c r="BR44" s="98"/>
      <c r="BS44" s="103"/>
      <c r="BT44" s="98"/>
      <c r="BU44" s="98"/>
      <c r="BV44" s="98"/>
      <c r="BW44" s="98"/>
      <c r="BX44" s="103"/>
      <c r="BY44" s="98"/>
      <c r="BZ44" s="98"/>
      <c r="CA44" s="98"/>
      <c r="CB44" s="98"/>
      <c r="CC44" s="103"/>
      <c r="CD44" s="98"/>
      <c r="CE44" s="98"/>
      <c r="CF44" s="98"/>
      <c r="CG44" s="98"/>
      <c r="CH44" s="103"/>
      <c r="CI44" s="98"/>
      <c r="CJ44" s="98"/>
      <c r="CK44" s="98"/>
      <c r="CL44" s="98"/>
      <c r="CM44" s="103"/>
      <c r="CN44" s="98"/>
      <c r="CO44" s="98"/>
      <c r="CP44" s="98"/>
      <c r="CQ44" s="98"/>
      <c r="CR44" s="103"/>
      <c r="CS44" s="98"/>
      <c r="CT44" s="98"/>
      <c r="CU44" s="98"/>
      <c r="CV44" s="98"/>
      <c r="CW44" s="103"/>
      <c r="CX44" s="98"/>
      <c r="CY44" s="98"/>
      <c r="CZ44" s="98"/>
      <c r="DA44" s="98"/>
      <c r="DB44" s="103"/>
      <c r="DC44" s="98"/>
      <c r="DD44" s="98"/>
      <c r="DE44" s="98"/>
      <c r="DF44" s="98"/>
      <c r="DG44" s="103"/>
      <c r="DH44" s="98"/>
      <c r="DI44" s="98"/>
      <c r="DJ44" s="98"/>
      <c r="DK44" s="98"/>
      <c r="DL44" s="103"/>
      <c r="DM44" s="98"/>
      <c r="DN44" s="98"/>
      <c r="DO44" s="98"/>
      <c r="DP44" s="98"/>
      <c r="DQ44" s="103"/>
      <c r="DR44" s="98"/>
      <c r="DS44" s="98"/>
      <c r="DT44" s="98"/>
      <c r="DU44" s="98"/>
      <c r="DV44" s="103"/>
      <c r="DW44" s="98"/>
      <c r="DX44" s="98"/>
      <c r="DY44" s="98"/>
      <c r="DZ44" s="98"/>
      <c r="EA44" s="103"/>
      <c r="EB44" s="98"/>
      <c r="EC44" s="98"/>
      <c r="ED44" s="98"/>
      <c r="EE44" s="98"/>
      <c r="EF44" s="103"/>
      <c r="EG44" s="98"/>
      <c r="EH44" s="98"/>
      <c r="EI44" s="98"/>
      <c r="EJ44" s="98"/>
      <c r="EK44" s="103"/>
      <c r="EL44" s="98"/>
      <c r="EM44" s="98"/>
      <c r="EN44" s="98"/>
      <c r="EO44" s="98"/>
      <c r="EP44" s="103"/>
      <c r="EQ44" s="98"/>
      <c r="ER44" s="98"/>
      <c r="ES44" s="98"/>
      <c r="ET44" s="98"/>
      <c r="EU44" s="103"/>
      <c r="EV44" s="98"/>
      <c r="EW44" s="98"/>
      <c r="EX44" s="98"/>
      <c r="EY44" s="98"/>
      <c r="EZ44" s="103"/>
      <c r="FA44" s="98"/>
      <c r="FB44" s="98"/>
      <c r="FC44" s="98"/>
      <c r="FD44" s="98"/>
      <c r="FE44" s="103"/>
      <c r="FF44" s="98"/>
      <c r="FG44" s="98"/>
      <c r="FH44" s="98"/>
      <c r="FI44" s="98"/>
      <c r="FJ44" s="103"/>
      <c r="FK44" s="98"/>
      <c r="FL44" s="98"/>
      <c r="FM44" s="98"/>
      <c r="FN44" s="98"/>
      <c r="FO44" s="103"/>
      <c r="FP44" s="98"/>
      <c r="FQ44" s="98"/>
      <c r="FR44" s="98"/>
      <c r="FS44" s="98"/>
      <c r="FT44" s="103"/>
      <c r="FU44" s="98"/>
      <c r="FV44" s="98"/>
      <c r="FW44" s="98"/>
      <c r="FX44" s="98"/>
      <c r="FY44" s="103"/>
      <c r="FZ44" s="98"/>
      <c r="GA44" s="98"/>
      <c r="GB44" s="98"/>
      <c r="GC44" s="98"/>
      <c r="GD44" s="103"/>
      <c r="GE44" s="98"/>
      <c r="GF44" s="98"/>
      <c r="GG44" s="98"/>
      <c r="GH44" s="98"/>
      <c r="GI44" s="103"/>
      <c r="GJ44" s="98"/>
      <c r="GK44" s="98"/>
      <c r="GL44" s="98"/>
      <c r="GM44" s="98"/>
      <c r="GN44" s="103"/>
      <c r="GO44" s="98"/>
      <c r="GP44" s="98"/>
      <c r="GQ44" s="98"/>
      <c r="GR44" s="98"/>
      <c r="GS44" s="103"/>
      <c r="GT44" s="98"/>
      <c r="GU44" s="98"/>
      <c r="GV44" s="98"/>
      <c r="GW44" s="98"/>
      <c r="GX44" s="103"/>
      <c r="GY44" s="98"/>
      <c r="GZ44" s="98"/>
      <c r="HA44" s="98"/>
      <c r="HB44" s="98"/>
      <c r="HC44" s="103"/>
      <c r="HD44" s="98"/>
      <c r="HE44" s="98"/>
      <c r="HF44" s="98"/>
      <c r="HG44" s="98"/>
      <c r="HH44" s="103"/>
      <c r="HI44" s="98"/>
      <c r="HJ44" s="98"/>
      <c r="HK44" s="98"/>
      <c r="HL44" s="98"/>
      <c r="HM44" s="103"/>
      <c r="HN44" s="98"/>
      <c r="HO44" s="98"/>
      <c r="HP44" s="98"/>
      <c r="HQ44" s="98"/>
      <c r="HR44" s="103"/>
      <c r="HS44" s="98"/>
      <c r="HT44" s="98"/>
      <c r="HU44" s="98"/>
      <c r="HV44" s="98"/>
      <c r="HW44" s="103"/>
      <c r="HX44" s="98"/>
      <c r="HY44" s="98"/>
      <c r="HZ44" s="98"/>
      <c r="IA44" s="98"/>
      <c r="IB44" s="103"/>
      <c r="IC44" s="98"/>
      <c r="ID44" s="98"/>
      <c r="IE44" s="98"/>
      <c r="IF44" s="98"/>
      <c r="IG44" s="103"/>
      <c r="IH44" s="98"/>
      <c r="II44" s="98"/>
      <c r="IJ44" s="98"/>
      <c r="IK44" s="98"/>
      <c r="IL44" s="103"/>
      <c r="IM44" s="98"/>
      <c r="IN44" s="98"/>
      <c r="IO44" s="98"/>
      <c r="IP44" s="98"/>
      <c r="IQ44" s="103"/>
      <c r="IR44" s="98"/>
      <c r="IS44" s="98"/>
      <c r="IT44" s="98"/>
      <c r="IU44" s="98"/>
      <c r="IV44" s="35"/>
    </row>
    <row r="45" spans="1:256" ht="11.25" customHeight="1">
      <c r="A45" s="97" t="s">
        <v>313</v>
      </c>
      <c r="B45" s="97">
        <v>0</v>
      </c>
      <c r="C45" s="97">
        <v>0</v>
      </c>
      <c r="D45" s="97"/>
      <c r="E45" s="97"/>
      <c r="F45" s="98"/>
      <c r="G45" s="98"/>
      <c r="H45" s="98"/>
      <c r="I45" s="98"/>
      <c r="J45" s="98"/>
      <c r="K45" s="98"/>
      <c r="L45" s="98"/>
      <c r="M45" s="98"/>
      <c r="N45" s="98"/>
      <c r="O45" s="98"/>
      <c r="P45" s="103"/>
      <c r="Q45" s="98"/>
      <c r="R45" s="98"/>
      <c r="S45" s="98"/>
      <c r="T45" s="98"/>
      <c r="U45" s="103"/>
      <c r="V45" s="98"/>
      <c r="W45" s="98"/>
      <c r="X45" s="98"/>
      <c r="Y45" s="98"/>
      <c r="Z45" s="103"/>
      <c r="AA45" s="98"/>
      <c r="AB45" s="98"/>
      <c r="AC45" s="98"/>
      <c r="AD45" s="98"/>
      <c r="AE45" s="103"/>
      <c r="AF45" s="98"/>
      <c r="AG45" s="98"/>
      <c r="AH45" s="98"/>
      <c r="AI45" s="98"/>
      <c r="AJ45" s="103"/>
      <c r="AK45" s="98"/>
      <c r="AL45" s="98"/>
      <c r="AM45" s="98"/>
      <c r="AN45" s="98"/>
      <c r="AO45" s="103"/>
      <c r="AP45" s="98"/>
      <c r="AQ45" s="98"/>
      <c r="AR45" s="98"/>
      <c r="AS45" s="98"/>
      <c r="AT45" s="103"/>
      <c r="AU45" s="98"/>
      <c r="AV45" s="98"/>
      <c r="AW45" s="98"/>
      <c r="AX45" s="98"/>
      <c r="AY45" s="103"/>
      <c r="AZ45" s="98"/>
      <c r="BA45" s="98"/>
      <c r="BB45" s="98"/>
      <c r="BC45" s="98"/>
      <c r="BD45" s="103"/>
      <c r="BE45" s="98"/>
      <c r="BF45" s="98"/>
      <c r="BG45" s="98"/>
      <c r="BH45" s="98"/>
      <c r="BI45" s="103"/>
      <c r="BJ45" s="98"/>
      <c r="BK45" s="98"/>
      <c r="BL45" s="98"/>
      <c r="BM45" s="98"/>
      <c r="BN45" s="103"/>
      <c r="BO45" s="98"/>
      <c r="BP45" s="98"/>
      <c r="BQ45" s="98"/>
      <c r="BR45" s="98"/>
      <c r="BS45" s="103"/>
      <c r="BT45" s="98"/>
      <c r="BU45" s="98"/>
      <c r="BV45" s="98"/>
      <c r="BW45" s="98"/>
      <c r="BX45" s="103"/>
      <c r="BY45" s="98"/>
      <c r="BZ45" s="98"/>
      <c r="CA45" s="98"/>
      <c r="CB45" s="98"/>
      <c r="CC45" s="103"/>
      <c r="CD45" s="98"/>
      <c r="CE45" s="98"/>
      <c r="CF45" s="98"/>
      <c r="CG45" s="98"/>
      <c r="CH45" s="103"/>
      <c r="CI45" s="98"/>
      <c r="CJ45" s="98"/>
      <c r="CK45" s="98"/>
      <c r="CL45" s="98"/>
      <c r="CM45" s="103"/>
      <c r="CN45" s="98"/>
      <c r="CO45" s="98"/>
      <c r="CP45" s="98"/>
      <c r="CQ45" s="98"/>
      <c r="CR45" s="103"/>
      <c r="CS45" s="98"/>
      <c r="CT45" s="98"/>
      <c r="CU45" s="98"/>
      <c r="CV45" s="98"/>
      <c r="CW45" s="103"/>
      <c r="CX45" s="98"/>
      <c r="CY45" s="98"/>
      <c r="CZ45" s="98"/>
      <c r="DA45" s="98"/>
      <c r="DB45" s="103"/>
      <c r="DC45" s="98"/>
      <c r="DD45" s="98"/>
      <c r="DE45" s="98"/>
      <c r="DF45" s="98"/>
      <c r="DG45" s="103"/>
      <c r="DH45" s="98"/>
      <c r="DI45" s="98"/>
      <c r="DJ45" s="98"/>
      <c r="DK45" s="98"/>
      <c r="DL45" s="103"/>
      <c r="DM45" s="98"/>
      <c r="DN45" s="98"/>
      <c r="DO45" s="98"/>
      <c r="DP45" s="98"/>
      <c r="DQ45" s="103"/>
      <c r="DR45" s="98"/>
      <c r="DS45" s="98"/>
      <c r="DT45" s="98"/>
      <c r="DU45" s="98"/>
      <c r="DV45" s="103"/>
      <c r="DW45" s="98"/>
      <c r="DX45" s="98"/>
      <c r="DY45" s="98"/>
      <c r="DZ45" s="98"/>
      <c r="EA45" s="103"/>
      <c r="EB45" s="98"/>
      <c r="EC45" s="98"/>
      <c r="ED45" s="98"/>
      <c r="EE45" s="98"/>
      <c r="EF45" s="103"/>
      <c r="EG45" s="98"/>
      <c r="EH45" s="98"/>
      <c r="EI45" s="98"/>
      <c r="EJ45" s="98"/>
      <c r="EK45" s="103"/>
      <c r="EL45" s="98"/>
      <c r="EM45" s="98"/>
      <c r="EN45" s="98"/>
      <c r="EO45" s="98"/>
      <c r="EP45" s="103"/>
      <c r="EQ45" s="98"/>
      <c r="ER45" s="98"/>
      <c r="ES45" s="98"/>
      <c r="ET45" s="98"/>
      <c r="EU45" s="103"/>
      <c r="EV45" s="98"/>
      <c r="EW45" s="98"/>
      <c r="EX45" s="98"/>
      <c r="EY45" s="98"/>
      <c r="EZ45" s="103"/>
      <c r="FA45" s="98"/>
      <c r="FB45" s="98"/>
      <c r="FC45" s="98"/>
      <c r="FD45" s="98"/>
      <c r="FE45" s="103"/>
      <c r="FF45" s="98"/>
      <c r="FG45" s="98"/>
      <c r="FH45" s="98"/>
      <c r="FI45" s="98"/>
      <c r="FJ45" s="103"/>
      <c r="FK45" s="98"/>
      <c r="FL45" s="98"/>
      <c r="FM45" s="98"/>
      <c r="FN45" s="98"/>
      <c r="FO45" s="103"/>
      <c r="FP45" s="98"/>
      <c r="FQ45" s="98"/>
      <c r="FR45" s="98"/>
      <c r="FS45" s="98"/>
      <c r="FT45" s="103"/>
      <c r="FU45" s="98"/>
      <c r="FV45" s="98"/>
      <c r="FW45" s="98"/>
      <c r="FX45" s="98"/>
      <c r="FY45" s="103"/>
      <c r="FZ45" s="98"/>
      <c r="GA45" s="98"/>
      <c r="GB45" s="98"/>
      <c r="GC45" s="98"/>
      <c r="GD45" s="103"/>
      <c r="GE45" s="98"/>
      <c r="GF45" s="98"/>
      <c r="GG45" s="98"/>
      <c r="GH45" s="98"/>
      <c r="GI45" s="103"/>
      <c r="GJ45" s="98"/>
      <c r="GK45" s="98"/>
      <c r="GL45" s="98"/>
      <c r="GM45" s="98"/>
      <c r="GN45" s="103"/>
      <c r="GO45" s="98"/>
      <c r="GP45" s="98"/>
      <c r="GQ45" s="98"/>
      <c r="GR45" s="98"/>
      <c r="GS45" s="103"/>
      <c r="GT45" s="98"/>
      <c r="GU45" s="98"/>
      <c r="GV45" s="98"/>
      <c r="GW45" s="98"/>
      <c r="GX45" s="103"/>
      <c r="GY45" s="98"/>
      <c r="GZ45" s="98"/>
      <c r="HA45" s="98"/>
      <c r="HB45" s="98"/>
      <c r="HC45" s="103"/>
      <c r="HD45" s="98"/>
      <c r="HE45" s="98"/>
      <c r="HF45" s="98"/>
      <c r="HG45" s="98"/>
      <c r="HH45" s="103"/>
      <c r="HI45" s="98"/>
      <c r="HJ45" s="98"/>
      <c r="HK45" s="98"/>
      <c r="HL45" s="98"/>
      <c r="HM45" s="103"/>
      <c r="HN45" s="98"/>
      <c r="HO45" s="98"/>
      <c r="HP45" s="98"/>
      <c r="HQ45" s="98"/>
      <c r="HR45" s="103"/>
      <c r="HS45" s="98"/>
      <c r="HT45" s="98"/>
      <c r="HU45" s="98"/>
      <c r="HV45" s="98"/>
      <c r="HW45" s="103"/>
      <c r="HX45" s="98"/>
      <c r="HY45" s="98"/>
      <c r="HZ45" s="98"/>
      <c r="IA45" s="98"/>
      <c r="IB45" s="103"/>
      <c r="IC45" s="98"/>
      <c r="ID45" s="98"/>
      <c r="IE45" s="98"/>
      <c r="IF45" s="98"/>
      <c r="IG45" s="103"/>
      <c r="IH45" s="98"/>
      <c r="II45" s="98"/>
      <c r="IJ45" s="98"/>
      <c r="IK45" s="98"/>
      <c r="IL45" s="103"/>
      <c r="IM45" s="98"/>
      <c r="IN45" s="98"/>
      <c r="IO45" s="98"/>
      <c r="IP45" s="98"/>
      <c r="IQ45" s="103"/>
      <c r="IR45" s="98"/>
      <c r="IS45" s="98"/>
      <c r="IT45" s="98"/>
      <c r="IU45" s="98"/>
      <c r="IV45" s="35"/>
    </row>
    <row r="46" spans="1:256" ht="13.5" customHeight="1">
      <c r="A46" s="102" t="s">
        <v>338</v>
      </c>
      <c r="B46" s="102">
        <v>0</v>
      </c>
      <c r="C46" s="102">
        <v>0</v>
      </c>
      <c r="D46" s="102"/>
      <c r="E46" s="102"/>
      <c r="F46" s="98"/>
      <c r="G46" s="98"/>
      <c r="H46" s="98"/>
      <c r="I46" s="98"/>
      <c r="J46" s="98"/>
      <c r="K46" s="98"/>
      <c r="L46" s="98"/>
      <c r="M46" s="98"/>
      <c r="N46" s="98"/>
      <c r="O46" s="98"/>
      <c r="P46" s="103"/>
      <c r="Q46" s="98"/>
      <c r="R46" s="98"/>
      <c r="S46" s="98"/>
      <c r="T46" s="98"/>
      <c r="U46" s="103"/>
      <c r="V46" s="98"/>
      <c r="W46" s="98"/>
      <c r="X46" s="98"/>
      <c r="Y46" s="98"/>
      <c r="Z46" s="103"/>
      <c r="AA46" s="98"/>
      <c r="AB46" s="98"/>
      <c r="AC46" s="98"/>
      <c r="AD46" s="98"/>
      <c r="AE46" s="103"/>
      <c r="AF46" s="98"/>
      <c r="AG46" s="98"/>
      <c r="AH46" s="98"/>
      <c r="AI46" s="98"/>
      <c r="AJ46" s="103"/>
      <c r="AK46" s="98"/>
      <c r="AL46" s="98"/>
      <c r="AM46" s="98"/>
      <c r="AN46" s="98"/>
      <c r="AO46" s="103"/>
      <c r="AP46" s="98"/>
      <c r="AQ46" s="98"/>
      <c r="AR46" s="98"/>
      <c r="AS46" s="98"/>
      <c r="AT46" s="103"/>
      <c r="AU46" s="98"/>
      <c r="AV46" s="98"/>
      <c r="AW46" s="98"/>
      <c r="AX46" s="98"/>
      <c r="AY46" s="103"/>
      <c r="AZ46" s="98"/>
      <c r="BA46" s="98"/>
      <c r="BB46" s="98"/>
      <c r="BC46" s="98"/>
      <c r="BD46" s="103"/>
      <c r="BE46" s="98"/>
      <c r="BF46" s="98"/>
      <c r="BG46" s="98"/>
      <c r="BH46" s="98"/>
      <c r="BI46" s="103"/>
      <c r="BJ46" s="98"/>
      <c r="BK46" s="98"/>
      <c r="BL46" s="98"/>
      <c r="BM46" s="98"/>
      <c r="BN46" s="103"/>
      <c r="BO46" s="98"/>
      <c r="BP46" s="98"/>
      <c r="BQ46" s="98"/>
      <c r="BR46" s="98"/>
      <c r="BS46" s="103"/>
      <c r="BT46" s="98"/>
      <c r="BU46" s="98"/>
      <c r="BV46" s="98"/>
      <c r="BW46" s="98"/>
      <c r="BX46" s="103"/>
      <c r="BY46" s="98"/>
      <c r="BZ46" s="98"/>
      <c r="CA46" s="98"/>
      <c r="CB46" s="98"/>
      <c r="CC46" s="103"/>
      <c r="CD46" s="98"/>
      <c r="CE46" s="98"/>
      <c r="CF46" s="98"/>
      <c r="CG46" s="98"/>
      <c r="CH46" s="103"/>
      <c r="CI46" s="98"/>
      <c r="CJ46" s="98"/>
      <c r="CK46" s="98"/>
      <c r="CL46" s="98"/>
      <c r="CM46" s="103"/>
      <c r="CN46" s="98"/>
      <c r="CO46" s="98"/>
      <c r="CP46" s="98"/>
      <c r="CQ46" s="98"/>
      <c r="CR46" s="103"/>
      <c r="CS46" s="98"/>
      <c r="CT46" s="98"/>
      <c r="CU46" s="98"/>
      <c r="CV46" s="98"/>
      <c r="CW46" s="103"/>
      <c r="CX46" s="98"/>
      <c r="CY46" s="98"/>
      <c r="CZ46" s="98"/>
      <c r="DA46" s="98"/>
      <c r="DB46" s="103"/>
      <c r="DC46" s="98"/>
      <c r="DD46" s="98"/>
      <c r="DE46" s="98"/>
      <c r="DF46" s="98"/>
      <c r="DG46" s="103"/>
      <c r="DH46" s="98"/>
      <c r="DI46" s="98"/>
      <c r="DJ46" s="98"/>
      <c r="DK46" s="98"/>
      <c r="DL46" s="103"/>
      <c r="DM46" s="98"/>
      <c r="DN46" s="98"/>
      <c r="DO46" s="98"/>
      <c r="DP46" s="98"/>
      <c r="DQ46" s="103"/>
      <c r="DR46" s="98"/>
      <c r="DS46" s="98"/>
      <c r="DT46" s="98"/>
      <c r="DU46" s="98"/>
      <c r="DV46" s="103"/>
      <c r="DW46" s="98"/>
      <c r="DX46" s="98"/>
      <c r="DY46" s="98"/>
      <c r="DZ46" s="98"/>
      <c r="EA46" s="103"/>
      <c r="EB46" s="98"/>
      <c r="EC46" s="98"/>
      <c r="ED46" s="98"/>
      <c r="EE46" s="98"/>
      <c r="EF46" s="103"/>
      <c r="EG46" s="98"/>
      <c r="EH46" s="98"/>
      <c r="EI46" s="98"/>
      <c r="EJ46" s="98"/>
      <c r="EK46" s="103"/>
      <c r="EL46" s="98"/>
      <c r="EM46" s="98"/>
      <c r="EN46" s="98"/>
      <c r="EO46" s="98"/>
      <c r="EP46" s="103"/>
      <c r="EQ46" s="98"/>
      <c r="ER46" s="98"/>
      <c r="ES46" s="98"/>
      <c r="ET46" s="98"/>
      <c r="EU46" s="103"/>
      <c r="EV46" s="98"/>
      <c r="EW46" s="98"/>
      <c r="EX46" s="98"/>
      <c r="EY46" s="98"/>
      <c r="EZ46" s="103"/>
      <c r="FA46" s="98"/>
      <c r="FB46" s="98"/>
      <c r="FC46" s="98"/>
      <c r="FD46" s="98"/>
      <c r="FE46" s="103"/>
      <c r="FF46" s="98"/>
      <c r="FG46" s="98"/>
      <c r="FH46" s="98"/>
      <c r="FI46" s="98"/>
      <c r="FJ46" s="103"/>
      <c r="FK46" s="98"/>
      <c r="FL46" s="98"/>
      <c r="FM46" s="98"/>
      <c r="FN46" s="98"/>
      <c r="FO46" s="103"/>
      <c r="FP46" s="98"/>
      <c r="FQ46" s="98"/>
      <c r="FR46" s="98"/>
      <c r="FS46" s="98"/>
      <c r="FT46" s="103"/>
      <c r="FU46" s="98"/>
      <c r="FV46" s="98"/>
      <c r="FW46" s="98"/>
      <c r="FX46" s="98"/>
      <c r="FY46" s="103"/>
      <c r="FZ46" s="98"/>
      <c r="GA46" s="98"/>
      <c r="GB46" s="98"/>
      <c r="GC46" s="98"/>
      <c r="GD46" s="103"/>
      <c r="GE46" s="98"/>
      <c r="GF46" s="98"/>
      <c r="GG46" s="98"/>
      <c r="GH46" s="98"/>
      <c r="GI46" s="103"/>
      <c r="GJ46" s="98"/>
      <c r="GK46" s="98"/>
      <c r="GL46" s="98"/>
      <c r="GM46" s="98"/>
      <c r="GN46" s="103"/>
      <c r="GO46" s="98"/>
      <c r="GP46" s="98"/>
      <c r="GQ46" s="98"/>
      <c r="GR46" s="98"/>
      <c r="GS46" s="103"/>
      <c r="GT46" s="98"/>
      <c r="GU46" s="98"/>
      <c r="GV46" s="98"/>
      <c r="GW46" s="98"/>
      <c r="GX46" s="103"/>
      <c r="GY46" s="98"/>
      <c r="GZ46" s="98"/>
      <c r="HA46" s="98"/>
      <c r="HB46" s="98"/>
      <c r="HC46" s="103"/>
      <c r="HD46" s="98"/>
      <c r="HE46" s="98"/>
      <c r="HF46" s="98"/>
      <c r="HG46" s="98"/>
      <c r="HH46" s="103"/>
      <c r="HI46" s="98"/>
      <c r="HJ46" s="98"/>
      <c r="HK46" s="98"/>
      <c r="HL46" s="98"/>
      <c r="HM46" s="103"/>
      <c r="HN46" s="98"/>
      <c r="HO46" s="98"/>
      <c r="HP46" s="98"/>
      <c r="HQ46" s="98"/>
      <c r="HR46" s="103"/>
      <c r="HS46" s="98"/>
      <c r="HT46" s="98"/>
      <c r="HU46" s="98"/>
      <c r="HV46" s="98"/>
      <c r="HW46" s="103"/>
      <c r="HX46" s="98"/>
      <c r="HY46" s="98"/>
      <c r="HZ46" s="98"/>
      <c r="IA46" s="98"/>
      <c r="IB46" s="103"/>
      <c r="IC46" s="98"/>
      <c r="ID46" s="98"/>
      <c r="IE46" s="98"/>
      <c r="IF46" s="98"/>
      <c r="IG46" s="103"/>
      <c r="IH46" s="98"/>
      <c r="II46" s="98"/>
      <c r="IJ46" s="98"/>
      <c r="IK46" s="98"/>
      <c r="IL46" s="103"/>
      <c r="IM46" s="98"/>
      <c r="IN46" s="98"/>
      <c r="IO46" s="98"/>
      <c r="IP46" s="98"/>
      <c r="IQ46" s="103"/>
      <c r="IR46" s="98"/>
      <c r="IS46" s="98"/>
      <c r="IT46" s="98"/>
      <c r="IU46" s="98"/>
      <c r="IV46" s="35"/>
    </row>
    <row r="47" spans="1:256" ht="13.5" customHeight="1">
      <c r="A47" s="97" t="s">
        <v>313</v>
      </c>
      <c r="B47" s="97">
        <v>0</v>
      </c>
      <c r="C47" s="97">
        <v>0</v>
      </c>
      <c r="D47" s="97"/>
      <c r="E47" s="97"/>
      <c r="F47" s="98"/>
      <c r="G47" s="98"/>
      <c r="H47" s="98"/>
      <c r="I47" s="98"/>
      <c r="J47" s="98"/>
      <c r="K47" s="98"/>
      <c r="L47" s="98"/>
      <c r="M47" s="98"/>
      <c r="N47" s="98"/>
      <c r="O47" s="98"/>
      <c r="P47" s="103"/>
      <c r="Q47" s="98"/>
      <c r="R47" s="98"/>
      <c r="S47" s="98"/>
      <c r="T47" s="98"/>
      <c r="U47" s="103"/>
      <c r="V47" s="98"/>
      <c r="W47" s="98"/>
      <c r="X47" s="98"/>
      <c r="Y47" s="98"/>
      <c r="Z47" s="103"/>
      <c r="AA47" s="98"/>
      <c r="AB47" s="98"/>
      <c r="AC47" s="98"/>
      <c r="AD47" s="98"/>
      <c r="AE47" s="103"/>
      <c r="AF47" s="98"/>
      <c r="AG47" s="98"/>
      <c r="AH47" s="98"/>
      <c r="AI47" s="98"/>
      <c r="AJ47" s="103"/>
      <c r="AK47" s="98"/>
      <c r="AL47" s="98"/>
      <c r="AM47" s="98"/>
      <c r="AN47" s="98"/>
      <c r="AO47" s="103"/>
      <c r="AP47" s="98"/>
      <c r="AQ47" s="98"/>
      <c r="AR47" s="98"/>
      <c r="AS47" s="98"/>
      <c r="AT47" s="103"/>
      <c r="AU47" s="98"/>
      <c r="AV47" s="98"/>
      <c r="AW47" s="98"/>
      <c r="AX47" s="98"/>
      <c r="AY47" s="103"/>
      <c r="AZ47" s="98"/>
      <c r="BA47" s="98"/>
      <c r="BB47" s="98"/>
      <c r="BC47" s="98"/>
      <c r="BD47" s="103"/>
      <c r="BE47" s="98"/>
      <c r="BF47" s="98"/>
      <c r="BG47" s="98"/>
      <c r="BH47" s="98"/>
      <c r="BI47" s="103"/>
      <c r="BJ47" s="98"/>
      <c r="BK47" s="98"/>
      <c r="BL47" s="98"/>
      <c r="BM47" s="98"/>
      <c r="BN47" s="103"/>
      <c r="BO47" s="98"/>
      <c r="BP47" s="98"/>
      <c r="BQ47" s="98"/>
      <c r="BR47" s="98"/>
      <c r="BS47" s="103"/>
      <c r="BT47" s="98"/>
      <c r="BU47" s="98"/>
      <c r="BV47" s="98"/>
      <c r="BW47" s="98"/>
      <c r="BX47" s="103"/>
      <c r="BY47" s="98"/>
      <c r="BZ47" s="98"/>
      <c r="CA47" s="98"/>
      <c r="CB47" s="98"/>
      <c r="CC47" s="103"/>
      <c r="CD47" s="98"/>
      <c r="CE47" s="98"/>
      <c r="CF47" s="98"/>
      <c r="CG47" s="98"/>
      <c r="CH47" s="103"/>
      <c r="CI47" s="98"/>
      <c r="CJ47" s="98"/>
      <c r="CK47" s="98"/>
      <c r="CL47" s="98"/>
      <c r="CM47" s="103"/>
      <c r="CN47" s="98"/>
      <c r="CO47" s="98"/>
      <c r="CP47" s="98"/>
      <c r="CQ47" s="98"/>
      <c r="CR47" s="103"/>
      <c r="CS47" s="98"/>
      <c r="CT47" s="98"/>
      <c r="CU47" s="98"/>
      <c r="CV47" s="98"/>
      <c r="CW47" s="103"/>
      <c r="CX47" s="98"/>
      <c r="CY47" s="98"/>
      <c r="CZ47" s="98"/>
      <c r="DA47" s="98"/>
      <c r="DB47" s="103"/>
      <c r="DC47" s="98"/>
      <c r="DD47" s="98"/>
      <c r="DE47" s="98"/>
      <c r="DF47" s="98"/>
      <c r="DG47" s="103"/>
      <c r="DH47" s="98"/>
      <c r="DI47" s="98"/>
      <c r="DJ47" s="98"/>
      <c r="DK47" s="98"/>
      <c r="DL47" s="103"/>
      <c r="DM47" s="98"/>
      <c r="DN47" s="98"/>
      <c r="DO47" s="98"/>
      <c r="DP47" s="98"/>
      <c r="DQ47" s="103"/>
      <c r="DR47" s="98"/>
      <c r="DS47" s="98"/>
      <c r="DT47" s="98"/>
      <c r="DU47" s="98"/>
      <c r="DV47" s="103"/>
      <c r="DW47" s="98"/>
      <c r="DX47" s="98"/>
      <c r="DY47" s="98"/>
      <c r="DZ47" s="98"/>
      <c r="EA47" s="103"/>
      <c r="EB47" s="98"/>
      <c r="EC47" s="98"/>
      <c r="ED47" s="98"/>
      <c r="EE47" s="98"/>
      <c r="EF47" s="103"/>
      <c r="EG47" s="98"/>
      <c r="EH47" s="98"/>
      <c r="EI47" s="98"/>
      <c r="EJ47" s="98"/>
      <c r="EK47" s="103"/>
      <c r="EL47" s="98"/>
      <c r="EM47" s="98"/>
      <c r="EN47" s="98"/>
      <c r="EO47" s="98"/>
      <c r="EP47" s="103"/>
      <c r="EQ47" s="98"/>
      <c r="ER47" s="98"/>
      <c r="ES47" s="98"/>
      <c r="ET47" s="98"/>
      <c r="EU47" s="103"/>
      <c r="EV47" s="98"/>
      <c r="EW47" s="98"/>
      <c r="EX47" s="98"/>
      <c r="EY47" s="98"/>
      <c r="EZ47" s="103"/>
      <c r="FA47" s="98"/>
      <c r="FB47" s="98"/>
      <c r="FC47" s="98"/>
      <c r="FD47" s="98"/>
      <c r="FE47" s="103"/>
      <c r="FF47" s="98"/>
      <c r="FG47" s="98"/>
      <c r="FH47" s="98"/>
      <c r="FI47" s="98"/>
      <c r="FJ47" s="103"/>
      <c r="FK47" s="98"/>
      <c r="FL47" s="98"/>
      <c r="FM47" s="98"/>
      <c r="FN47" s="98"/>
      <c r="FO47" s="103"/>
      <c r="FP47" s="98"/>
      <c r="FQ47" s="98"/>
      <c r="FR47" s="98"/>
      <c r="FS47" s="98"/>
      <c r="FT47" s="103"/>
      <c r="FU47" s="98"/>
      <c r="FV47" s="98"/>
      <c r="FW47" s="98"/>
      <c r="FX47" s="98"/>
      <c r="FY47" s="103"/>
      <c r="FZ47" s="98"/>
      <c r="GA47" s="98"/>
      <c r="GB47" s="98"/>
      <c r="GC47" s="98"/>
      <c r="GD47" s="103"/>
      <c r="GE47" s="98"/>
      <c r="GF47" s="98"/>
      <c r="GG47" s="98"/>
      <c r="GH47" s="98"/>
      <c r="GI47" s="103"/>
      <c r="GJ47" s="98"/>
      <c r="GK47" s="98"/>
      <c r="GL47" s="98"/>
      <c r="GM47" s="98"/>
      <c r="GN47" s="103"/>
      <c r="GO47" s="98"/>
      <c r="GP47" s="98"/>
      <c r="GQ47" s="98"/>
      <c r="GR47" s="98"/>
      <c r="GS47" s="103"/>
      <c r="GT47" s="98"/>
      <c r="GU47" s="98"/>
      <c r="GV47" s="98"/>
      <c r="GW47" s="98"/>
      <c r="GX47" s="103"/>
      <c r="GY47" s="98"/>
      <c r="GZ47" s="98"/>
      <c r="HA47" s="98"/>
      <c r="HB47" s="98"/>
      <c r="HC47" s="103"/>
      <c r="HD47" s="98"/>
      <c r="HE47" s="98"/>
      <c r="HF47" s="98"/>
      <c r="HG47" s="98"/>
      <c r="HH47" s="103"/>
      <c r="HI47" s="98"/>
      <c r="HJ47" s="98"/>
      <c r="HK47" s="98"/>
      <c r="HL47" s="98"/>
      <c r="HM47" s="103"/>
      <c r="HN47" s="98"/>
      <c r="HO47" s="98"/>
      <c r="HP47" s="98"/>
      <c r="HQ47" s="98"/>
      <c r="HR47" s="103"/>
      <c r="HS47" s="98"/>
      <c r="HT47" s="98"/>
      <c r="HU47" s="98"/>
      <c r="HV47" s="98"/>
      <c r="HW47" s="103"/>
      <c r="HX47" s="98"/>
      <c r="HY47" s="98"/>
      <c r="HZ47" s="98"/>
      <c r="IA47" s="98"/>
      <c r="IB47" s="103"/>
      <c r="IC47" s="98"/>
      <c r="ID47" s="98"/>
      <c r="IE47" s="98"/>
      <c r="IF47" s="98"/>
      <c r="IG47" s="103"/>
      <c r="IH47" s="98"/>
      <c r="II47" s="98"/>
      <c r="IJ47" s="98"/>
      <c r="IK47" s="98"/>
      <c r="IL47" s="103"/>
      <c r="IM47" s="98"/>
      <c r="IN47" s="98"/>
      <c r="IO47" s="98"/>
      <c r="IP47" s="98"/>
      <c r="IQ47" s="103"/>
      <c r="IR47" s="98"/>
      <c r="IS47" s="98"/>
      <c r="IT47" s="98"/>
      <c r="IU47" s="98"/>
      <c r="IV47" s="35"/>
    </row>
    <row r="48" spans="1:256" ht="13.5" customHeight="1">
      <c r="A48" s="102" t="s">
        <v>339</v>
      </c>
      <c r="B48" s="102">
        <v>0</v>
      </c>
      <c r="C48" s="102">
        <v>0</v>
      </c>
      <c r="D48" s="102"/>
      <c r="E48" s="102"/>
      <c r="F48" s="98"/>
      <c r="G48" s="98"/>
      <c r="H48" s="98"/>
      <c r="I48" s="98"/>
      <c r="J48" s="98"/>
      <c r="K48" s="98"/>
      <c r="L48" s="98"/>
      <c r="M48" s="98"/>
      <c r="N48" s="98"/>
      <c r="O48" s="98"/>
      <c r="P48" s="103"/>
      <c r="Q48" s="98"/>
      <c r="R48" s="98"/>
      <c r="S48" s="98"/>
      <c r="T48" s="98"/>
      <c r="U48" s="103"/>
      <c r="V48" s="98"/>
      <c r="W48" s="98"/>
      <c r="X48" s="98"/>
      <c r="Y48" s="98"/>
      <c r="Z48" s="103"/>
      <c r="AA48" s="98"/>
      <c r="AB48" s="98"/>
      <c r="AC48" s="98"/>
      <c r="AD48" s="98"/>
      <c r="AE48" s="103"/>
      <c r="AF48" s="98"/>
      <c r="AG48" s="98"/>
      <c r="AH48" s="98"/>
      <c r="AI48" s="98"/>
      <c r="AJ48" s="103"/>
      <c r="AK48" s="98"/>
      <c r="AL48" s="98"/>
      <c r="AM48" s="98"/>
      <c r="AN48" s="98"/>
      <c r="AO48" s="103"/>
      <c r="AP48" s="98"/>
      <c r="AQ48" s="98"/>
      <c r="AR48" s="98"/>
      <c r="AS48" s="98"/>
      <c r="AT48" s="103"/>
      <c r="AU48" s="98"/>
      <c r="AV48" s="98"/>
      <c r="AW48" s="98"/>
      <c r="AX48" s="98"/>
      <c r="AY48" s="103"/>
      <c r="AZ48" s="98"/>
      <c r="BA48" s="98"/>
      <c r="BB48" s="98"/>
      <c r="BC48" s="98"/>
      <c r="BD48" s="103"/>
      <c r="BE48" s="98"/>
      <c r="BF48" s="98"/>
      <c r="BG48" s="98"/>
      <c r="BH48" s="98"/>
      <c r="BI48" s="103"/>
      <c r="BJ48" s="98"/>
      <c r="BK48" s="98"/>
      <c r="BL48" s="98"/>
      <c r="BM48" s="98"/>
      <c r="BN48" s="103"/>
      <c r="BO48" s="98"/>
      <c r="BP48" s="98"/>
      <c r="BQ48" s="98"/>
      <c r="BR48" s="98"/>
      <c r="BS48" s="103"/>
      <c r="BT48" s="98"/>
      <c r="BU48" s="98"/>
      <c r="BV48" s="98"/>
      <c r="BW48" s="98"/>
      <c r="BX48" s="103"/>
      <c r="BY48" s="98"/>
      <c r="BZ48" s="98"/>
      <c r="CA48" s="98"/>
      <c r="CB48" s="98"/>
      <c r="CC48" s="103"/>
      <c r="CD48" s="98"/>
      <c r="CE48" s="98"/>
      <c r="CF48" s="98"/>
      <c r="CG48" s="98"/>
      <c r="CH48" s="103"/>
      <c r="CI48" s="98"/>
      <c r="CJ48" s="98"/>
      <c r="CK48" s="98"/>
      <c r="CL48" s="98"/>
      <c r="CM48" s="103"/>
      <c r="CN48" s="98"/>
      <c r="CO48" s="98"/>
      <c r="CP48" s="98"/>
      <c r="CQ48" s="98"/>
      <c r="CR48" s="103"/>
      <c r="CS48" s="98"/>
      <c r="CT48" s="98"/>
      <c r="CU48" s="98"/>
      <c r="CV48" s="98"/>
      <c r="CW48" s="103"/>
      <c r="CX48" s="98"/>
      <c r="CY48" s="98"/>
      <c r="CZ48" s="98"/>
      <c r="DA48" s="98"/>
      <c r="DB48" s="103"/>
      <c r="DC48" s="98"/>
      <c r="DD48" s="98"/>
      <c r="DE48" s="98"/>
      <c r="DF48" s="98"/>
      <c r="DG48" s="103"/>
      <c r="DH48" s="98"/>
      <c r="DI48" s="98"/>
      <c r="DJ48" s="98"/>
      <c r="DK48" s="98"/>
      <c r="DL48" s="103"/>
      <c r="DM48" s="98"/>
      <c r="DN48" s="98"/>
      <c r="DO48" s="98"/>
      <c r="DP48" s="98"/>
      <c r="DQ48" s="103"/>
      <c r="DR48" s="98"/>
      <c r="DS48" s="98"/>
      <c r="DT48" s="98"/>
      <c r="DU48" s="98"/>
      <c r="DV48" s="103"/>
      <c r="DW48" s="98"/>
      <c r="DX48" s="98"/>
      <c r="DY48" s="98"/>
      <c r="DZ48" s="98"/>
      <c r="EA48" s="103"/>
      <c r="EB48" s="98"/>
      <c r="EC48" s="98"/>
      <c r="ED48" s="98"/>
      <c r="EE48" s="98"/>
      <c r="EF48" s="103"/>
      <c r="EG48" s="98"/>
      <c r="EH48" s="98"/>
      <c r="EI48" s="98"/>
      <c r="EJ48" s="98"/>
      <c r="EK48" s="103"/>
      <c r="EL48" s="98"/>
      <c r="EM48" s="98"/>
      <c r="EN48" s="98"/>
      <c r="EO48" s="98"/>
      <c r="EP48" s="103"/>
      <c r="EQ48" s="98"/>
      <c r="ER48" s="98"/>
      <c r="ES48" s="98"/>
      <c r="ET48" s="98"/>
      <c r="EU48" s="103"/>
      <c r="EV48" s="98"/>
      <c r="EW48" s="98"/>
      <c r="EX48" s="98"/>
      <c r="EY48" s="98"/>
      <c r="EZ48" s="103"/>
      <c r="FA48" s="98"/>
      <c r="FB48" s="98"/>
      <c r="FC48" s="98"/>
      <c r="FD48" s="98"/>
      <c r="FE48" s="103"/>
      <c r="FF48" s="98"/>
      <c r="FG48" s="98"/>
      <c r="FH48" s="98"/>
      <c r="FI48" s="98"/>
      <c r="FJ48" s="103"/>
      <c r="FK48" s="98"/>
      <c r="FL48" s="98"/>
      <c r="FM48" s="98"/>
      <c r="FN48" s="98"/>
      <c r="FO48" s="103"/>
      <c r="FP48" s="98"/>
      <c r="FQ48" s="98"/>
      <c r="FR48" s="98"/>
      <c r="FS48" s="98"/>
      <c r="FT48" s="103"/>
      <c r="FU48" s="98"/>
      <c r="FV48" s="98"/>
      <c r="FW48" s="98"/>
      <c r="FX48" s="98"/>
      <c r="FY48" s="103"/>
      <c r="FZ48" s="98"/>
      <c r="GA48" s="98"/>
      <c r="GB48" s="98"/>
      <c r="GC48" s="98"/>
      <c r="GD48" s="103"/>
      <c r="GE48" s="98"/>
      <c r="GF48" s="98"/>
      <c r="GG48" s="98"/>
      <c r="GH48" s="98"/>
      <c r="GI48" s="103"/>
      <c r="GJ48" s="98"/>
      <c r="GK48" s="98"/>
      <c r="GL48" s="98"/>
      <c r="GM48" s="98"/>
      <c r="GN48" s="103"/>
      <c r="GO48" s="98"/>
      <c r="GP48" s="98"/>
      <c r="GQ48" s="98"/>
      <c r="GR48" s="98"/>
      <c r="GS48" s="103"/>
      <c r="GT48" s="98"/>
      <c r="GU48" s="98"/>
      <c r="GV48" s="98"/>
      <c r="GW48" s="98"/>
      <c r="GX48" s="103"/>
      <c r="GY48" s="98"/>
      <c r="GZ48" s="98"/>
      <c r="HA48" s="98"/>
      <c r="HB48" s="98"/>
      <c r="HC48" s="103"/>
      <c r="HD48" s="98"/>
      <c r="HE48" s="98"/>
      <c r="HF48" s="98"/>
      <c r="HG48" s="98"/>
      <c r="HH48" s="103"/>
      <c r="HI48" s="98"/>
      <c r="HJ48" s="98"/>
      <c r="HK48" s="98"/>
      <c r="HL48" s="98"/>
      <c r="HM48" s="103"/>
      <c r="HN48" s="98"/>
      <c r="HO48" s="98"/>
      <c r="HP48" s="98"/>
      <c r="HQ48" s="98"/>
      <c r="HR48" s="103"/>
      <c r="HS48" s="98"/>
      <c r="HT48" s="98"/>
      <c r="HU48" s="98"/>
      <c r="HV48" s="98"/>
      <c r="HW48" s="103"/>
      <c r="HX48" s="98"/>
      <c r="HY48" s="98"/>
      <c r="HZ48" s="98"/>
      <c r="IA48" s="98"/>
      <c r="IB48" s="103"/>
      <c r="IC48" s="98"/>
      <c r="ID48" s="98"/>
      <c r="IE48" s="98"/>
      <c r="IF48" s="98"/>
      <c r="IG48" s="103"/>
      <c r="IH48" s="98"/>
      <c r="II48" s="98"/>
      <c r="IJ48" s="98"/>
      <c r="IK48" s="98"/>
      <c r="IL48" s="103"/>
      <c r="IM48" s="98"/>
      <c r="IN48" s="98"/>
      <c r="IO48" s="98"/>
      <c r="IP48" s="98"/>
      <c r="IQ48" s="103"/>
      <c r="IR48" s="98"/>
      <c r="IS48" s="98"/>
      <c r="IT48" s="98"/>
      <c r="IU48" s="98"/>
      <c r="IV48" s="35"/>
    </row>
    <row r="49" spans="1:256" ht="5.25" customHeight="1">
      <c r="A49" s="97" t="s">
        <v>313</v>
      </c>
      <c r="B49" s="97">
        <v>0</v>
      </c>
      <c r="C49" s="97">
        <v>0</v>
      </c>
      <c r="D49" s="97"/>
      <c r="E49" s="97"/>
      <c r="F49" s="98"/>
      <c r="G49" s="98"/>
      <c r="H49" s="98"/>
      <c r="I49" s="98"/>
      <c r="J49" s="98"/>
      <c r="K49" s="98"/>
      <c r="L49" s="98"/>
      <c r="M49" s="98"/>
      <c r="N49" s="98"/>
      <c r="O49" s="98"/>
      <c r="P49" s="103"/>
      <c r="Q49" s="98"/>
      <c r="R49" s="98"/>
      <c r="S49" s="98"/>
      <c r="T49" s="98"/>
      <c r="U49" s="103"/>
      <c r="V49" s="98"/>
      <c r="W49" s="98"/>
      <c r="X49" s="98"/>
      <c r="Y49" s="98"/>
      <c r="Z49" s="103"/>
      <c r="AA49" s="98"/>
      <c r="AB49" s="98"/>
      <c r="AC49" s="98"/>
      <c r="AD49" s="98"/>
      <c r="AE49" s="103"/>
      <c r="AF49" s="98"/>
      <c r="AG49" s="98"/>
      <c r="AH49" s="98"/>
      <c r="AI49" s="98"/>
      <c r="AJ49" s="103"/>
      <c r="AK49" s="98"/>
      <c r="AL49" s="98"/>
      <c r="AM49" s="98"/>
      <c r="AN49" s="98"/>
      <c r="AO49" s="103"/>
      <c r="AP49" s="98"/>
      <c r="AQ49" s="98"/>
      <c r="AR49" s="98"/>
      <c r="AS49" s="98"/>
      <c r="AT49" s="103"/>
      <c r="AU49" s="98"/>
      <c r="AV49" s="98"/>
      <c r="AW49" s="98"/>
      <c r="AX49" s="98"/>
      <c r="AY49" s="103"/>
      <c r="AZ49" s="98"/>
      <c r="BA49" s="98"/>
      <c r="BB49" s="98"/>
      <c r="BC49" s="98"/>
      <c r="BD49" s="103"/>
      <c r="BE49" s="98"/>
      <c r="BF49" s="98"/>
      <c r="BG49" s="98"/>
      <c r="BH49" s="98"/>
      <c r="BI49" s="103"/>
      <c r="BJ49" s="98"/>
      <c r="BK49" s="98"/>
      <c r="BL49" s="98"/>
      <c r="BM49" s="98"/>
      <c r="BN49" s="103"/>
      <c r="BO49" s="98"/>
      <c r="BP49" s="98"/>
      <c r="BQ49" s="98"/>
      <c r="BR49" s="98"/>
      <c r="BS49" s="103"/>
      <c r="BT49" s="98"/>
      <c r="BU49" s="98"/>
      <c r="BV49" s="98"/>
      <c r="BW49" s="98"/>
      <c r="BX49" s="103"/>
      <c r="BY49" s="98"/>
      <c r="BZ49" s="98"/>
      <c r="CA49" s="98"/>
      <c r="CB49" s="98"/>
      <c r="CC49" s="103"/>
      <c r="CD49" s="98"/>
      <c r="CE49" s="98"/>
      <c r="CF49" s="98"/>
      <c r="CG49" s="98"/>
      <c r="CH49" s="103"/>
      <c r="CI49" s="98"/>
      <c r="CJ49" s="98"/>
      <c r="CK49" s="98"/>
      <c r="CL49" s="98"/>
      <c r="CM49" s="103"/>
      <c r="CN49" s="98"/>
      <c r="CO49" s="98"/>
      <c r="CP49" s="98"/>
      <c r="CQ49" s="98"/>
      <c r="CR49" s="103"/>
      <c r="CS49" s="98"/>
      <c r="CT49" s="98"/>
      <c r="CU49" s="98"/>
      <c r="CV49" s="98"/>
      <c r="CW49" s="103"/>
      <c r="CX49" s="98"/>
      <c r="CY49" s="98"/>
      <c r="CZ49" s="98"/>
      <c r="DA49" s="98"/>
      <c r="DB49" s="103"/>
      <c r="DC49" s="98"/>
      <c r="DD49" s="98"/>
      <c r="DE49" s="98"/>
      <c r="DF49" s="98"/>
      <c r="DG49" s="103"/>
      <c r="DH49" s="98"/>
      <c r="DI49" s="98"/>
      <c r="DJ49" s="98"/>
      <c r="DK49" s="98"/>
      <c r="DL49" s="103"/>
      <c r="DM49" s="98"/>
      <c r="DN49" s="98"/>
      <c r="DO49" s="98"/>
      <c r="DP49" s="98"/>
      <c r="DQ49" s="103"/>
      <c r="DR49" s="98"/>
      <c r="DS49" s="98"/>
      <c r="DT49" s="98"/>
      <c r="DU49" s="98"/>
      <c r="DV49" s="103"/>
      <c r="DW49" s="98"/>
      <c r="DX49" s="98"/>
      <c r="DY49" s="98"/>
      <c r="DZ49" s="98"/>
      <c r="EA49" s="103"/>
      <c r="EB49" s="98"/>
      <c r="EC49" s="98"/>
      <c r="ED49" s="98"/>
      <c r="EE49" s="98"/>
      <c r="EF49" s="103"/>
      <c r="EG49" s="98"/>
      <c r="EH49" s="98"/>
      <c r="EI49" s="98"/>
      <c r="EJ49" s="98"/>
      <c r="EK49" s="103"/>
      <c r="EL49" s="98"/>
      <c r="EM49" s="98"/>
      <c r="EN49" s="98"/>
      <c r="EO49" s="98"/>
      <c r="EP49" s="103"/>
      <c r="EQ49" s="98"/>
      <c r="ER49" s="98"/>
      <c r="ES49" s="98"/>
      <c r="ET49" s="98"/>
      <c r="EU49" s="103"/>
      <c r="EV49" s="98"/>
      <c r="EW49" s="98"/>
      <c r="EX49" s="98"/>
      <c r="EY49" s="98"/>
      <c r="EZ49" s="103"/>
      <c r="FA49" s="98"/>
      <c r="FB49" s="98"/>
      <c r="FC49" s="98"/>
      <c r="FD49" s="98"/>
      <c r="FE49" s="103"/>
      <c r="FF49" s="98"/>
      <c r="FG49" s="98"/>
      <c r="FH49" s="98"/>
      <c r="FI49" s="98"/>
      <c r="FJ49" s="103"/>
      <c r="FK49" s="98"/>
      <c r="FL49" s="98"/>
      <c r="FM49" s="98"/>
      <c r="FN49" s="98"/>
      <c r="FO49" s="103"/>
      <c r="FP49" s="98"/>
      <c r="FQ49" s="98"/>
      <c r="FR49" s="98"/>
      <c r="FS49" s="98"/>
      <c r="FT49" s="103"/>
      <c r="FU49" s="98"/>
      <c r="FV49" s="98"/>
      <c r="FW49" s="98"/>
      <c r="FX49" s="98"/>
      <c r="FY49" s="103"/>
      <c r="FZ49" s="98"/>
      <c r="GA49" s="98"/>
      <c r="GB49" s="98"/>
      <c r="GC49" s="98"/>
      <c r="GD49" s="103"/>
      <c r="GE49" s="98"/>
      <c r="GF49" s="98"/>
      <c r="GG49" s="98"/>
      <c r="GH49" s="98"/>
      <c r="GI49" s="103"/>
      <c r="GJ49" s="98"/>
      <c r="GK49" s="98"/>
      <c r="GL49" s="98"/>
      <c r="GM49" s="98"/>
      <c r="GN49" s="103"/>
      <c r="GO49" s="98"/>
      <c r="GP49" s="98"/>
      <c r="GQ49" s="98"/>
      <c r="GR49" s="98"/>
      <c r="GS49" s="103"/>
      <c r="GT49" s="98"/>
      <c r="GU49" s="98"/>
      <c r="GV49" s="98"/>
      <c r="GW49" s="98"/>
      <c r="GX49" s="103"/>
      <c r="GY49" s="98"/>
      <c r="GZ49" s="98"/>
      <c r="HA49" s="98"/>
      <c r="HB49" s="98"/>
      <c r="HC49" s="103"/>
      <c r="HD49" s="98"/>
      <c r="HE49" s="98"/>
      <c r="HF49" s="98"/>
      <c r="HG49" s="98"/>
      <c r="HH49" s="103"/>
      <c r="HI49" s="98"/>
      <c r="HJ49" s="98"/>
      <c r="HK49" s="98"/>
      <c r="HL49" s="98"/>
      <c r="HM49" s="103"/>
      <c r="HN49" s="98"/>
      <c r="HO49" s="98"/>
      <c r="HP49" s="98"/>
      <c r="HQ49" s="98"/>
      <c r="HR49" s="103"/>
      <c r="HS49" s="98"/>
      <c r="HT49" s="98"/>
      <c r="HU49" s="98"/>
      <c r="HV49" s="98"/>
      <c r="HW49" s="103"/>
      <c r="HX49" s="98"/>
      <c r="HY49" s="98"/>
      <c r="HZ49" s="98"/>
      <c r="IA49" s="98"/>
      <c r="IB49" s="103"/>
      <c r="IC49" s="98"/>
      <c r="ID49" s="98"/>
      <c r="IE49" s="98"/>
      <c r="IF49" s="98"/>
      <c r="IG49" s="103"/>
      <c r="IH49" s="98"/>
      <c r="II49" s="98"/>
      <c r="IJ49" s="98"/>
      <c r="IK49" s="98"/>
      <c r="IL49" s="103"/>
      <c r="IM49" s="98"/>
      <c r="IN49" s="98"/>
      <c r="IO49" s="98"/>
      <c r="IP49" s="98"/>
      <c r="IQ49" s="103"/>
      <c r="IR49" s="98"/>
      <c r="IS49" s="98"/>
      <c r="IT49" s="98"/>
      <c r="IU49" s="98"/>
      <c r="IV49" s="35"/>
    </row>
    <row r="50" spans="1:256" ht="13.5" customHeight="1">
      <c r="A50" s="102" t="s">
        <v>340</v>
      </c>
      <c r="B50" s="102">
        <v>0</v>
      </c>
      <c r="C50" s="102">
        <v>0</v>
      </c>
      <c r="D50" s="102"/>
      <c r="E50" s="102"/>
      <c r="F50" s="98"/>
      <c r="G50" s="98"/>
      <c r="H50" s="98"/>
      <c r="I50" s="98"/>
      <c r="J50" s="98"/>
      <c r="K50" s="98"/>
      <c r="L50" s="98"/>
      <c r="M50" s="98"/>
      <c r="N50" s="98"/>
      <c r="O50" s="98"/>
      <c r="P50" s="103"/>
      <c r="Q50" s="98"/>
      <c r="R50" s="98"/>
      <c r="S50" s="98"/>
      <c r="T50" s="98"/>
      <c r="U50" s="103"/>
      <c r="V50" s="98"/>
      <c r="W50" s="98"/>
      <c r="X50" s="98"/>
      <c r="Y50" s="98"/>
      <c r="Z50" s="103"/>
      <c r="AA50" s="98"/>
      <c r="AB50" s="98"/>
      <c r="AC50" s="98"/>
      <c r="AD50" s="98"/>
      <c r="AE50" s="103"/>
      <c r="AF50" s="98"/>
      <c r="AG50" s="98"/>
      <c r="AH50" s="98"/>
      <c r="AI50" s="98"/>
      <c r="AJ50" s="103"/>
      <c r="AK50" s="98"/>
      <c r="AL50" s="98"/>
      <c r="AM50" s="98"/>
      <c r="AN50" s="98"/>
      <c r="AO50" s="103"/>
      <c r="AP50" s="98"/>
      <c r="AQ50" s="98"/>
      <c r="AR50" s="98"/>
      <c r="AS50" s="98"/>
      <c r="AT50" s="103"/>
      <c r="AU50" s="98"/>
      <c r="AV50" s="98"/>
      <c r="AW50" s="98"/>
      <c r="AX50" s="98"/>
      <c r="AY50" s="103"/>
      <c r="AZ50" s="98"/>
      <c r="BA50" s="98"/>
      <c r="BB50" s="98"/>
      <c r="BC50" s="98"/>
      <c r="BD50" s="103"/>
      <c r="BE50" s="98"/>
      <c r="BF50" s="98"/>
      <c r="BG50" s="98"/>
      <c r="BH50" s="98"/>
      <c r="BI50" s="103"/>
      <c r="BJ50" s="98"/>
      <c r="BK50" s="98"/>
      <c r="BL50" s="98"/>
      <c r="BM50" s="98"/>
      <c r="BN50" s="103"/>
      <c r="BO50" s="98"/>
      <c r="BP50" s="98"/>
      <c r="BQ50" s="98"/>
      <c r="BR50" s="98"/>
      <c r="BS50" s="103"/>
      <c r="BT50" s="98"/>
      <c r="BU50" s="98"/>
      <c r="BV50" s="98"/>
      <c r="BW50" s="98"/>
      <c r="BX50" s="103"/>
      <c r="BY50" s="98"/>
      <c r="BZ50" s="98"/>
      <c r="CA50" s="98"/>
      <c r="CB50" s="98"/>
      <c r="CC50" s="103"/>
      <c r="CD50" s="98"/>
      <c r="CE50" s="98"/>
      <c r="CF50" s="98"/>
      <c r="CG50" s="98"/>
      <c r="CH50" s="103"/>
      <c r="CI50" s="98"/>
      <c r="CJ50" s="98"/>
      <c r="CK50" s="98"/>
      <c r="CL50" s="98"/>
      <c r="CM50" s="103"/>
      <c r="CN50" s="98"/>
      <c r="CO50" s="98"/>
      <c r="CP50" s="98"/>
      <c r="CQ50" s="98"/>
      <c r="CR50" s="103"/>
      <c r="CS50" s="98"/>
      <c r="CT50" s="98"/>
      <c r="CU50" s="98"/>
      <c r="CV50" s="98"/>
      <c r="CW50" s="103"/>
      <c r="CX50" s="98"/>
      <c r="CY50" s="98"/>
      <c r="CZ50" s="98"/>
      <c r="DA50" s="98"/>
      <c r="DB50" s="103"/>
      <c r="DC50" s="98"/>
      <c r="DD50" s="98"/>
      <c r="DE50" s="98"/>
      <c r="DF50" s="98"/>
      <c r="DG50" s="103"/>
      <c r="DH50" s="98"/>
      <c r="DI50" s="98"/>
      <c r="DJ50" s="98"/>
      <c r="DK50" s="98"/>
      <c r="DL50" s="103"/>
      <c r="DM50" s="98"/>
      <c r="DN50" s="98"/>
      <c r="DO50" s="98"/>
      <c r="DP50" s="98"/>
      <c r="DQ50" s="103"/>
      <c r="DR50" s="98"/>
      <c r="DS50" s="98"/>
      <c r="DT50" s="98"/>
      <c r="DU50" s="98"/>
      <c r="DV50" s="103"/>
      <c r="DW50" s="98"/>
      <c r="DX50" s="98"/>
      <c r="DY50" s="98"/>
      <c r="DZ50" s="98"/>
      <c r="EA50" s="103"/>
      <c r="EB50" s="98"/>
      <c r="EC50" s="98"/>
      <c r="ED50" s="98"/>
      <c r="EE50" s="98"/>
      <c r="EF50" s="103"/>
      <c r="EG50" s="98"/>
      <c r="EH50" s="98"/>
      <c r="EI50" s="98"/>
      <c r="EJ50" s="98"/>
      <c r="EK50" s="103"/>
      <c r="EL50" s="98"/>
      <c r="EM50" s="98"/>
      <c r="EN50" s="98"/>
      <c r="EO50" s="98"/>
      <c r="EP50" s="103"/>
      <c r="EQ50" s="98"/>
      <c r="ER50" s="98"/>
      <c r="ES50" s="98"/>
      <c r="ET50" s="98"/>
      <c r="EU50" s="103"/>
      <c r="EV50" s="98"/>
      <c r="EW50" s="98"/>
      <c r="EX50" s="98"/>
      <c r="EY50" s="98"/>
      <c r="EZ50" s="103"/>
      <c r="FA50" s="98"/>
      <c r="FB50" s="98"/>
      <c r="FC50" s="98"/>
      <c r="FD50" s="98"/>
      <c r="FE50" s="103"/>
      <c r="FF50" s="98"/>
      <c r="FG50" s="98"/>
      <c r="FH50" s="98"/>
      <c r="FI50" s="98"/>
      <c r="FJ50" s="103"/>
      <c r="FK50" s="98"/>
      <c r="FL50" s="98"/>
      <c r="FM50" s="98"/>
      <c r="FN50" s="98"/>
      <c r="FO50" s="103"/>
      <c r="FP50" s="98"/>
      <c r="FQ50" s="98"/>
      <c r="FR50" s="98"/>
      <c r="FS50" s="98"/>
      <c r="FT50" s="103"/>
      <c r="FU50" s="98"/>
      <c r="FV50" s="98"/>
      <c r="FW50" s="98"/>
      <c r="FX50" s="98"/>
      <c r="FY50" s="103"/>
      <c r="FZ50" s="98"/>
      <c r="GA50" s="98"/>
      <c r="GB50" s="98"/>
      <c r="GC50" s="98"/>
      <c r="GD50" s="103"/>
      <c r="GE50" s="98"/>
      <c r="GF50" s="98"/>
      <c r="GG50" s="98"/>
      <c r="GH50" s="98"/>
      <c r="GI50" s="103"/>
      <c r="GJ50" s="98"/>
      <c r="GK50" s="98"/>
      <c r="GL50" s="98"/>
      <c r="GM50" s="98"/>
      <c r="GN50" s="103"/>
      <c r="GO50" s="98"/>
      <c r="GP50" s="98"/>
      <c r="GQ50" s="98"/>
      <c r="GR50" s="98"/>
      <c r="GS50" s="103"/>
      <c r="GT50" s="98"/>
      <c r="GU50" s="98"/>
      <c r="GV50" s="98"/>
      <c r="GW50" s="98"/>
      <c r="GX50" s="103"/>
      <c r="GY50" s="98"/>
      <c r="GZ50" s="98"/>
      <c r="HA50" s="98"/>
      <c r="HB50" s="98"/>
      <c r="HC50" s="103"/>
      <c r="HD50" s="98"/>
      <c r="HE50" s="98"/>
      <c r="HF50" s="98"/>
      <c r="HG50" s="98"/>
      <c r="HH50" s="103"/>
      <c r="HI50" s="98"/>
      <c r="HJ50" s="98"/>
      <c r="HK50" s="98"/>
      <c r="HL50" s="98"/>
      <c r="HM50" s="103"/>
      <c r="HN50" s="98"/>
      <c r="HO50" s="98"/>
      <c r="HP50" s="98"/>
      <c r="HQ50" s="98"/>
      <c r="HR50" s="103"/>
      <c r="HS50" s="98"/>
      <c r="HT50" s="98"/>
      <c r="HU50" s="98"/>
      <c r="HV50" s="98"/>
      <c r="HW50" s="103"/>
      <c r="HX50" s="98"/>
      <c r="HY50" s="98"/>
      <c r="HZ50" s="98"/>
      <c r="IA50" s="98"/>
      <c r="IB50" s="103"/>
      <c r="IC50" s="98"/>
      <c r="ID50" s="98"/>
      <c r="IE50" s="98"/>
      <c r="IF50" s="98"/>
      <c r="IG50" s="103"/>
      <c r="IH50" s="98"/>
      <c r="II50" s="98"/>
      <c r="IJ50" s="98"/>
      <c r="IK50" s="98"/>
      <c r="IL50" s="103"/>
      <c r="IM50" s="98"/>
      <c r="IN50" s="98"/>
      <c r="IO50" s="98"/>
      <c r="IP50" s="98"/>
      <c r="IQ50" s="103"/>
      <c r="IR50" s="98"/>
      <c r="IS50" s="98"/>
      <c r="IT50" s="98"/>
      <c r="IU50" s="98"/>
      <c r="IV50" s="35"/>
    </row>
    <row r="51" spans="1:256" ht="13.5" customHeight="1">
      <c r="A51" s="97" t="s">
        <v>341</v>
      </c>
      <c r="B51" s="97">
        <v>0</v>
      </c>
      <c r="C51" s="97">
        <v>0</v>
      </c>
      <c r="D51" s="97"/>
      <c r="E51" s="97"/>
      <c r="F51" s="98"/>
      <c r="G51" s="98"/>
      <c r="H51" s="98"/>
      <c r="I51" s="98"/>
      <c r="J51" s="98"/>
      <c r="K51" s="98"/>
      <c r="L51" s="98"/>
      <c r="M51" s="98"/>
      <c r="N51" s="98"/>
      <c r="O51" s="98"/>
      <c r="P51" s="103"/>
      <c r="Q51" s="98"/>
      <c r="R51" s="98"/>
      <c r="S51" s="98"/>
      <c r="T51" s="98"/>
      <c r="U51" s="103"/>
      <c r="V51" s="98"/>
      <c r="W51" s="98"/>
      <c r="X51" s="98"/>
      <c r="Y51" s="98"/>
      <c r="Z51" s="103"/>
      <c r="AA51" s="98"/>
      <c r="AB51" s="98"/>
      <c r="AC51" s="98"/>
      <c r="AD51" s="98"/>
      <c r="AE51" s="103"/>
      <c r="AF51" s="98"/>
      <c r="AG51" s="98"/>
      <c r="AH51" s="98"/>
      <c r="AI51" s="98"/>
      <c r="AJ51" s="103"/>
      <c r="AK51" s="98"/>
      <c r="AL51" s="98"/>
      <c r="AM51" s="98"/>
      <c r="AN51" s="98"/>
      <c r="AO51" s="103"/>
      <c r="AP51" s="98"/>
      <c r="AQ51" s="98"/>
      <c r="AR51" s="98"/>
      <c r="AS51" s="98"/>
      <c r="AT51" s="103"/>
      <c r="AU51" s="98"/>
      <c r="AV51" s="98"/>
      <c r="AW51" s="98"/>
      <c r="AX51" s="98"/>
      <c r="AY51" s="103"/>
      <c r="AZ51" s="98"/>
      <c r="BA51" s="98"/>
      <c r="BB51" s="98"/>
      <c r="BC51" s="98"/>
      <c r="BD51" s="103"/>
      <c r="BE51" s="98"/>
      <c r="BF51" s="98"/>
      <c r="BG51" s="98"/>
      <c r="BH51" s="98"/>
      <c r="BI51" s="103"/>
      <c r="BJ51" s="98"/>
      <c r="BK51" s="98"/>
      <c r="BL51" s="98"/>
      <c r="BM51" s="98"/>
      <c r="BN51" s="103"/>
      <c r="BO51" s="98"/>
      <c r="BP51" s="98"/>
      <c r="BQ51" s="98"/>
      <c r="BR51" s="98"/>
      <c r="BS51" s="103"/>
      <c r="BT51" s="98"/>
      <c r="BU51" s="98"/>
      <c r="BV51" s="98"/>
      <c r="BW51" s="98"/>
      <c r="BX51" s="103"/>
      <c r="BY51" s="98"/>
      <c r="BZ51" s="98"/>
      <c r="CA51" s="98"/>
      <c r="CB51" s="98"/>
      <c r="CC51" s="103"/>
      <c r="CD51" s="98"/>
      <c r="CE51" s="98"/>
      <c r="CF51" s="98"/>
      <c r="CG51" s="98"/>
      <c r="CH51" s="103"/>
      <c r="CI51" s="98"/>
      <c r="CJ51" s="98"/>
      <c r="CK51" s="98"/>
      <c r="CL51" s="98"/>
      <c r="CM51" s="103"/>
      <c r="CN51" s="98"/>
      <c r="CO51" s="98"/>
      <c r="CP51" s="98"/>
      <c r="CQ51" s="98"/>
      <c r="CR51" s="103"/>
      <c r="CS51" s="98"/>
      <c r="CT51" s="98"/>
      <c r="CU51" s="98"/>
      <c r="CV51" s="98"/>
      <c r="CW51" s="103"/>
      <c r="CX51" s="98"/>
      <c r="CY51" s="98"/>
      <c r="CZ51" s="98"/>
      <c r="DA51" s="98"/>
      <c r="DB51" s="103"/>
      <c r="DC51" s="98"/>
      <c r="DD51" s="98"/>
      <c r="DE51" s="98"/>
      <c r="DF51" s="98"/>
      <c r="DG51" s="103"/>
      <c r="DH51" s="98"/>
      <c r="DI51" s="98"/>
      <c r="DJ51" s="98"/>
      <c r="DK51" s="98"/>
      <c r="DL51" s="103"/>
      <c r="DM51" s="98"/>
      <c r="DN51" s="98"/>
      <c r="DO51" s="98"/>
      <c r="DP51" s="98"/>
      <c r="DQ51" s="103"/>
      <c r="DR51" s="98"/>
      <c r="DS51" s="98"/>
      <c r="DT51" s="98"/>
      <c r="DU51" s="98"/>
      <c r="DV51" s="103"/>
      <c r="DW51" s="98"/>
      <c r="DX51" s="98"/>
      <c r="DY51" s="98"/>
      <c r="DZ51" s="98"/>
      <c r="EA51" s="103"/>
      <c r="EB51" s="98"/>
      <c r="EC51" s="98"/>
      <c r="ED51" s="98"/>
      <c r="EE51" s="98"/>
      <c r="EF51" s="103"/>
      <c r="EG51" s="98"/>
      <c r="EH51" s="98"/>
      <c r="EI51" s="98"/>
      <c r="EJ51" s="98"/>
      <c r="EK51" s="103"/>
      <c r="EL51" s="98"/>
      <c r="EM51" s="98"/>
      <c r="EN51" s="98"/>
      <c r="EO51" s="98"/>
      <c r="EP51" s="103"/>
      <c r="EQ51" s="98"/>
      <c r="ER51" s="98"/>
      <c r="ES51" s="98"/>
      <c r="ET51" s="98"/>
      <c r="EU51" s="103"/>
      <c r="EV51" s="98"/>
      <c r="EW51" s="98"/>
      <c r="EX51" s="98"/>
      <c r="EY51" s="98"/>
      <c r="EZ51" s="103"/>
      <c r="FA51" s="98"/>
      <c r="FB51" s="98"/>
      <c r="FC51" s="98"/>
      <c r="FD51" s="98"/>
      <c r="FE51" s="103"/>
      <c r="FF51" s="98"/>
      <c r="FG51" s="98"/>
      <c r="FH51" s="98"/>
      <c r="FI51" s="98"/>
      <c r="FJ51" s="103"/>
      <c r="FK51" s="98"/>
      <c r="FL51" s="98"/>
      <c r="FM51" s="98"/>
      <c r="FN51" s="98"/>
      <c r="FO51" s="103"/>
      <c r="FP51" s="98"/>
      <c r="FQ51" s="98"/>
      <c r="FR51" s="98"/>
      <c r="FS51" s="98"/>
      <c r="FT51" s="103"/>
      <c r="FU51" s="98"/>
      <c r="FV51" s="98"/>
      <c r="FW51" s="98"/>
      <c r="FX51" s="98"/>
      <c r="FY51" s="103"/>
      <c r="FZ51" s="98"/>
      <c r="GA51" s="98"/>
      <c r="GB51" s="98"/>
      <c r="GC51" s="98"/>
      <c r="GD51" s="103"/>
      <c r="GE51" s="98"/>
      <c r="GF51" s="98"/>
      <c r="GG51" s="98"/>
      <c r="GH51" s="98"/>
      <c r="GI51" s="103"/>
      <c r="GJ51" s="98"/>
      <c r="GK51" s="98"/>
      <c r="GL51" s="98"/>
      <c r="GM51" s="98"/>
      <c r="GN51" s="103"/>
      <c r="GO51" s="98"/>
      <c r="GP51" s="98"/>
      <c r="GQ51" s="98"/>
      <c r="GR51" s="98"/>
      <c r="GS51" s="103"/>
      <c r="GT51" s="98"/>
      <c r="GU51" s="98"/>
      <c r="GV51" s="98"/>
      <c r="GW51" s="98"/>
      <c r="GX51" s="103"/>
      <c r="GY51" s="98"/>
      <c r="GZ51" s="98"/>
      <c r="HA51" s="98"/>
      <c r="HB51" s="98"/>
      <c r="HC51" s="103"/>
      <c r="HD51" s="98"/>
      <c r="HE51" s="98"/>
      <c r="HF51" s="98"/>
      <c r="HG51" s="98"/>
      <c r="HH51" s="103"/>
      <c r="HI51" s="98"/>
      <c r="HJ51" s="98"/>
      <c r="HK51" s="98"/>
      <c r="HL51" s="98"/>
      <c r="HM51" s="103"/>
      <c r="HN51" s="98"/>
      <c r="HO51" s="98"/>
      <c r="HP51" s="98"/>
      <c r="HQ51" s="98"/>
      <c r="HR51" s="103"/>
      <c r="HS51" s="98"/>
      <c r="HT51" s="98"/>
      <c r="HU51" s="98"/>
      <c r="HV51" s="98"/>
      <c r="HW51" s="103"/>
      <c r="HX51" s="98"/>
      <c r="HY51" s="98"/>
      <c r="HZ51" s="98"/>
      <c r="IA51" s="98"/>
      <c r="IB51" s="103"/>
      <c r="IC51" s="98"/>
      <c r="ID51" s="98"/>
      <c r="IE51" s="98"/>
      <c r="IF51" s="98"/>
      <c r="IG51" s="103"/>
      <c r="IH51" s="98"/>
      <c r="II51" s="98"/>
      <c r="IJ51" s="98"/>
      <c r="IK51" s="98"/>
      <c r="IL51" s="103"/>
      <c r="IM51" s="98"/>
      <c r="IN51" s="98"/>
      <c r="IO51" s="98"/>
      <c r="IP51" s="98"/>
      <c r="IQ51" s="103"/>
      <c r="IR51" s="98"/>
      <c r="IS51" s="98"/>
      <c r="IT51" s="98"/>
      <c r="IU51" s="98"/>
      <c r="IV51" s="35"/>
    </row>
    <row r="52" spans="1:256" ht="13.5" customHeight="1">
      <c r="A52" s="97" t="s">
        <v>342</v>
      </c>
      <c r="B52" s="97">
        <v>0</v>
      </c>
      <c r="C52" s="97">
        <v>0</v>
      </c>
      <c r="D52" s="97"/>
      <c r="E52" s="97"/>
      <c r="F52" s="98"/>
      <c r="G52" s="98"/>
      <c r="H52" s="98"/>
      <c r="I52" s="98"/>
      <c r="J52" s="98"/>
      <c r="K52" s="98"/>
      <c r="L52" s="98"/>
      <c r="M52" s="98"/>
      <c r="N52" s="98"/>
      <c r="O52" s="98"/>
      <c r="P52" s="103"/>
      <c r="Q52" s="98"/>
      <c r="R52" s="98"/>
      <c r="S52" s="98"/>
      <c r="T52" s="98"/>
      <c r="U52" s="103"/>
      <c r="V52" s="98"/>
      <c r="W52" s="98"/>
      <c r="X52" s="98"/>
      <c r="Y52" s="98"/>
      <c r="Z52" s="103"/>
      <c r="AA52" s="98"/>
      <c r="AB52" s="98"/>
      <c r="AC52" s="98"/>
      <c r="AD52" s="98"/>
      <c r="AE52" s="103"/>
      <c r="AF52" s="98"/>
      <c r="AG52" s="98"/>
      <c r="AH52" s="98"/>
      <c r="AI52" s="98"/>
      <c r="AJ52" s="103"/>
      <c r="AK52" s="98"/>
      <c r="AL52" s="98"/>
      <c r="AM52" s="98"/>
      <c r="AN52" s="98"/>
      <c r="AO52" s="103"/>
      <c r="AP52" s="98"/>
      <c r="AQ52" s="98"/>
      <c r="AR52" s="98"/>
      <c r="AS52" s="98"/>
      <c r="AT52" s="103"/>
      <c r="AU52" s="98"/>
      <c r="AV52" s="98"/>
      <c r="AW52" s="98"/>
      <c r="AX52" s="98"/>
      <c r="AY52" s="103"/>
      <c r="AZ52" s="98"/>
      <c r="BA52" s="98"/>
      <c r="BB52" s="98"/>
      <c r="BC52" s="98"/>
      <c r="BD52" s="103"/>
      <c r="BE52" s="98"/>
      <c r="BF52" s="98"/>
      <c r="BG52" s="98"/>
      <c r="BH52" s="98"/>
      <c r="BI52" s="103"/>
      <c r="BJ52" s="98"/>
      <c r="BK52" s="98"/>
      <c r="BL52" s="98"/>
      <c r="BM52" s="98"/>
      <c r="BN52" s="103"/>
      <c r="BO52" s="98"/>
      <c r="BP52" s="98"/>
      <c r="BQ52" s="98"/>
      <c r="BR52" s="98"/>
      <c r="BS52" s="103"/>
      <c r="BT52" s="98"/>
      <c r="BU52" s="98"/>
      <c r="BV52" s="98"/>
      <c r="BW52" s="98"/>
      <c r="BX52" s="103"/>
      <c r="BY52" s="98"/>
      <c r="BZ52" s="98"/>
      <c r="CA52" s="98"/>
      <c r="CB52" s="98"/>
      <c r="CC52" s="103"/>
      <c r="CD52" s="98"/>
      <c r="CE52" s="98"/>
      <c r="CF52" s="98"/>
      <c r="CG52" s="98"/>
      <c r="CH52" s="103"/>
      <c r="CI52" s="98"/>
      <c r="CJ52" s="98"/>
      <c r="CK52" s="98"/>
      <c r="CL52" s="98"/>
      <c r="CM52" s="103"/>
      <c r="CN52" s="98"/>
      <c r="CO52" s="98"/>
      <c r="CP52" s="98"/>
      <c r="CQ52" s="98"/>
      <c r="CR52" s="103"/>
      <c r="CS52" s="98"/>
      <c r="CT52" s="98"/>
      <c r="CU52" s="98"/>
      <c r="CV52" s="98"/>
      <c r="CW52" s="103"/>
      <c r="CX52" s="98"/>
      <c r="CY52" s="98"/>
      <c r="CZ52" s="98"/>
      <c r="DA52" s="98"/>
      <c r="DB52" s="103"/>
      <c r="DC52" s="98"/>
      <c r="DD52" s="98"/>
      <c r="DE52" s="98"/>
      <c r="DF52" s="98"/>
      <c r="DG52" s="103"/>
      <c r="DH52" s="98"/>
      <c r="DI52" s="98"/>
      <c r="DJ52" s="98"/>
      <c r="DK52" s="98"/>
      <c r="DL52" s="103"/>
      <c r="DM52" s="98"/>
      <c r="DN52" s="98"/>
      <c r="DO52" s="98"/>
      <c r="DP52" s="98"/>
      <c r="DQ52" s="103"/>
      <c r="DR52" s="98"/>
      <c r="DS52" s="98"/>
      <c r="DT52" s="98"/>
      <c r="DU52" s="98"/>
      <c r="DV52" s="103"/>
      <c r="DW52" s="98"/>
      <c r="DX52" s="98"/>
      <c r="DY52" s="98"/>
      <c r="DZ52" s="98"/>
      <c r="EA52" s="103"/>
      <c r="EB52" s="98"/>
      <c r="EC52" s="98"/>
      <c r="ED52" s="98"/>
      <c r="EE52" s="98"/>
      <c r="EF52" s="103"/>
      <c r="EG52" s="98"/>
      <c r="EH52" s="98"/>
      <c r="EI52" s="98"/>
      <c r="EJ52" s="98"/>
      <c r="EK52" s="103"/>
      <c r="EL52" s="98"/>
      <c r="EM52" s="98"/>
      <c r="EN52" s="98"/>
      <c r="EO52" s="98"/>
      <c r="EP52" s="103"/>
      <c r="EQ52" s="98"/>
      <c r="ER52" s="98"/>
      <c r="ES52" s="98"/>
      <c r="ET52" s="98"/>
      <c r="EU52" s="103"/>
      <c r="EV52" s="98"/>
      <c r="EW52" s="98"/>
      <c r="EX52" s="98"/>
      <c r="EY52" s="98"/>
      <c r="EZ52" s="103"/>
      <c r="FA52" s="98"/>
      <c r="FB52" s="98"/>
      <c r="FC52" s="98"/>
      <c r="FD52" s="98"/>
      <c r="FE52" s="103"/>
      <c r="FF52" s="98"/>
      <c r="FG52" s="98"/>
      <c r="FH52" s="98"/>
      <c r="FI52" s="98"/>
      <c r="FJ52" s="103"/>
      <c r="FK52" s="98"/>
      <c r="FL52" s="98"/>
      <c r="FM52" s="98"/>
      <c r="FN52" s="98"/>
      <c r="FO52" s="103"/>
      <c r="FP52" s="98"/>
      <c r="FQ52" s="98"/>
      <c r="FR52" s="98"/>
      <c r="FS52" s="98"/>
      <c r="FT52" s="103"/>
      <c r="FU52" s="98"/>
      <c r="FV52" s="98"/>
      <c r="FW52" s="98"/>
      <c r="FX52" s="98"/>
      <c r="FY52" s="103"/>
      <c r="FZ52" s="98"/>
      <c r="GA52" s="98"/>
      <c r="GB52" s="98"/>
      <c r="GC52" s="98"/>
      <c r="GD52" s="103"/>
      <c r="GE52" s="98"/>
      <c r="GF52" s="98"/>
      <c r="GG52" s="98"/>
      <c r="GH52" s="98"/>
      <c r="GI52" s="103"/>
      <c r="GJ52" s="98"/>
      <c r="GK52" s="98"/>
      <c r="GL52" s="98"/>
      <c r="GM52" s="98"/>
      <c r="GN52" s="103"/>
      <c r="GO52" s="98"/>
      <c r="GP52" s="98"/>
      <c r="GQ52" s="98"/>
      <c r="GR52" s="98"/>
      <c r="GS52" s="103"/>
      <c r="GT52" s="98"/>
      <c r="GU52" s="98"/>
      <c r="GV52" s="98"/>
      <c r="GW52" s="98"/>
      <c r="GX52" s="103"/>
      <c r="GY52" s="98"/>
      <c r="GZ52" s="98"/>
      <c r="HA52" s="98"/>
      <c r="HB52" s="98"/>
      <c r="HC52" s="103"/>
      <c r="HD52" s="98"/>
      <c r="HE52" s="98"/>
      <c r="HF52" s="98"/>
      <c r="HG52" s="98"/>
      <c r="HH52" s="103"/>
      <c r="HI52" s="98"/>
      <c r="HJ52" s="98"/>
      <c r="HK52" s="98"/>
      <c r="HL52" s="98"/>
      <c r="HM52" s="103"/>
      <c r="HN52" s="98"/>
      <c r="HO52" s="98"/>
      <c r="HP52" s="98"/>
      <c r="HQ52" s="98"/>
      <c r="HR52" s="103"/>
      <c r="HS52" s="98"/>
      <c r="HT52" s="98"/>
      <c r="HU52" s="98"/>
      <c r="HV52" s="98"/>
      <c r="HW52" s="103"/>
      <c r="HX52" s="98"/>
      <c r="HY52" s="98"/>
      <c r="HZ52" s="98"/>
      <c r="IA52" s="98"/>
      <c r="IB52" s="103"/>
      <c r="IC52" s="98"/>
      <c r="ID52" s="98"/>
      <c r="IE52" s="98"/>
      <c r="IF52" s="98"/>
      <c r="IG52" s="103"/>
      <c r="IH52" s="98"/>
      <c r="II52" s="98"/>
      <c r="IJ52" s="98"/>
      <c r="IK52" s="98"/>
      <c r="IL52" s="103"/>
      <c r="IM52" s="98"/>
      <c r="IN52" s="98"/>
      <c r="IO52" s="98"/>
      <c r="IP52" s="98"/>
      <c r="IQ52" s="103"/>
      <c r="IR52" s="98"/>
      <c r="IS52" s="98"/>
      <c r="IT52" s="98"/>
      <c r="IU52" s="98"/>
      <c r="IV52" s="35"/>
    </row>
    <row r="53" spans="1:256" ht="13.5" customHeight="1">
      <c r="A53" s="97" t="s">
        <v>343</v>
      </c>
      <c r="B53" s="97">
        <v>0</v>
      </c>
      <c r="C53" s="97">
        <v>0</v>
      </c>
      <c r="D53" s="97"/>
      <c r="E53" s="97"/>
      <c r="F53" s="98"/>
      <c r="G53" s="98"/>
      <c r="H53" s="98"/>
      <c r="I53" s="98"/>
      <c r="J53" s="98"/>
      <c r="K53" s="98"/>
      <c r="L53" s="98"/>
      <c r="M53" s="98"/>
      <c r="N53" s="98"/>
      <c r="O53" s="98"/>
      <c r="P53" s="103"/>
      <c r="Q53" s="98"/>
      <c r="R53" s="98"/>
      <c r="S53" s="98"/>
      <c r="T53" s="98"/>
      <c r="U53" s="103"/>
      <c r="V53" s="98"/>
      <c r="W53" s="98"/>
      <c r="X53" s="98"/>
      <c r="Y53" s="98"/>
      <c r="Z53" s="103"/>
      <c r="AA53" s="98"/>
      <c r="AB53" s="98"/>
      <c r="AC53" s="98"/>
      <c r="AD53" s="98"/>
      <c r="AE53" s="103"/>
      <c r="AF53" s="98"/>
      <c r="AG53" s="98"/>
      <c r="AH53" s="98"/>
      <c r="AI53" s="98"/>
      <c r="AJ53" s="103"/>
      <c r="AK53" s="98"/>
      <c r="AL53" s="98"/>
      <c r="AM53" s="98"/>
      <c r="AN53" s="98"/>
      <c r="AO53" s="103"/>
      <c r="AP53" s="98"/>
      <c r="AQ53" s="98"/>
      <c r="AR53" s="98"/>
      <c r="AS53" s="98"/>
      <c r="AT53" s="103"/>
      <c r="AU53" s="98"/>
      <c r="AV53" s="98"/>
      <c r="AW53" s="98"/>
      <c r="AX53" s="98"/>
      <c r="AY53" s="103"/>
      <c r="AZ53" s="98"/>
      <c r="BA53" s="98"/>
      <c r="BB53" s="98"/>
      <c r="BC53" s="98"/>
      <c r="BD53" s="103"/>
      <c r="BE53" s="98"/>
      <c r="BF53" s="98"/>
      <c r="BG53" s="98"/>
      <c r="BH53" s="98"/>
      <c r="BI53" s="103"/>
      <c r="BJ53" s="98"/>
      <c r="BK53" s="98"/>
      <c r="BL53" s="98"/>
      <c r="BM53" s="98"/>
      <c r="BN53" s="103"/>
      <c r="BO53" s="98"/>
      <c r="BP53" s="98"/>
      <c r="BQ53" s="98"/>
      <c r="BR53" s="98"/>
      <c r="BS53" s="103"/>
      <c r="BT53" s="98"/>
      <c r="BU53" s="98"/>
      <c r="BV53" s="98"/>
      <c r="BW53" s="98"/>
      <c r="BX53" s="103"/>
      <c r="BY53" s="98"/>
      <c r="BZ53" s="98"/>
      <c r="CA53" s="98"/>
      <c r="CB53" s="98"/>
      <c r="CC53" s="103"/>
      <c r="CD53" s="98"/>
      <c r="CE53" s="98"/>
      <c r="CF53" s="98"/>
      <c r="CG53" s="98"/>
      <c r="CH53" s="103"/>
      <c r="CI53" s="98"/>
      <c r="CJ53" s="98"/>
      <c r="CK53" s="98"/>
      <c r="CL53" s="98"/>
      <c r="CM53" s="103"/>
      <c r="CN53" s="98"/>
      <c r="CO53" s="98"/>
      <c r="CP53" s="98"/>
      <c r="CQ53" s="98"/>
      <c r="CR53" s="103"/>
      <c r="CS53" s="98"/>
      <c r="CT53" s="98"/>
      <c r="CU53" s="98"/>
      <c r="CV53" s="98"/>
      <c r="CW53" s="103"/>
      <c r="CX53" s="98"/>
      <c r="CY53" s="98"/>
      <c r="CZ53" s="98"/>
      <c r="DA53" s="98"/>
      <c r="DB53" s="103"/>
      <c r="DC53" s="98"/>
      <c r="DD53" s="98"/>
      <c r="DE53" s="98"/>
      <c r="DF53" s="98"/>
      <c r="DG53" s="103"/>
      <c r="DH53" s="98"/>
      <c r="DI53" s="98"/>
      <c r="DJ53" s="98"/>
      <c r="DK53" s="98"/>
      <c r="DL53" s="103"/>
      <c r="DM53" s="98"/>
      <c r="DN53" s="98"/>
      <c r="DO53" s="98"/>
      <c r="DP53" s="98"/>
      <c r="DQ53" s="103"/>
      <c r="DR53" s="98"/>
      <c r="DS53" s="98"/>
      <c r="DT53" s="98"/>
      <c r="DU53" s="98"/>
      <c r="DV53" s="103"/>
      <c r="DW53" s="98"/>
      <c r="DX53" s="98"/>
      <c r="DY53" s="98"/>
      <c r="DZ53" s="98"/>
      <c r="EA53" s="103"/>
      <c r="EB53" s="98"/>
      <c r="EC53" s="98"/>
      <c r="ED53" s="98"/>
      <c r="EE53" s="98"/>
      <c r="EF53" s="103"/>
      <c r="EG53" s="98"/>
      <c r="EH53" s="98"/>
      <c r="EI53" s="98"/>
      <c r="EJ53" s="98"/>
      <c r="EK53" s="103"/>
      <c r="EL53" s="98"/>
      <c r="EM53" s="98"/>
      <c r="EN53" s="98"/>
      <c r="EO53" s="98"/>
      <c r="EP53" s="103"/>
      <c r="EQ53" s="98"/>
      <c r="ER53" s="98"/>
      <c r="ES53" s="98"/>
      <c r="ET53" s="98"/>
      <c r="EU53" s="103"/>
      <c r="EV53" s="98"/>
      <c r="EW53" s="98"/>
      <c r="EX53" s="98"/>
      <c r="EY53" s="98"/>
      <c r="EZ53" s="103"/>
      <c r="FA53" s="98"/>
      <c r="FB53" s="98"/>
      <c r="FC53" s="98"/>
      <c r="FD53" s="98"/>
      <c r="FE53" s="103"/>
      <c r="FF53" s="98"/>
      <c r="FG53" s="98"/>
      <c r="FH53" s="98"/>
      <c r="FI53" s="98"/>
      <c r="FJ53" s="103"/>
      <c r="FK53" s="98"/>
      <c r="FL53" s="98"/>
      <c r="FM53" s="98"/>
      <c r="FN53" s="98"/>
      <c r="FO53" s="103"/>
      <c r="FP53" s="98"/>
      <c r="FQ53" s="98"/>
      <c r="FR53" s="98"/>
      <c r="FS53" s="98"/>
      <c r="FT53" s="103"/>
      <c r="FU53" s="98"/>
      <c r="FV53" s="98"/>
      <c r="FW53" s="98"/>
      <c r="FX53" s="98"/>
      <c r="FY53" s="103"/>
      <c r="FZ53" s="98"/>
      <c r="GA53" s="98"/>
      <c r="GB53" s="98"/>
      <c r="GC53" s="98"/>
      <c r="GD53" s="103"/>
      <c r="GE53" s="98"/>
      <c r="GF53" s="98"/>
      <c r="GG53" s="98"/>
      <c r="GH53" s="98"/>
      <c r="GI53" s="103"/>
      <c r="GJ53" s="98"/>
      <c r="GK53" s="98"/>
      <c r="GL53" s="98"/>
      <c r="GM53" s="98"/>
      <c r="GN53" s="103"/>
      <c r="GO53" s="98"/>
      <c r="GP53" s="98"/>
      <c r="GQ53" s="98"/>
      <c r="GR53" s="98"/>
      <c r="GS53" s="103"/>
      <c r="GT53" s="98"/>
      <c r="GU53" s="98"/>
      <c r="GV53" s="98"/>
      <c r="GW53" s="98"/>
      <c r="GX53" s="103"/>
      <c r="GY53" s="98"/>
      <c r="GZ53" s="98"/>
      <c r="HA53" s="98"/>
      <c r="HB53" s="98"/>
      <c r="HC53" s="103"/>
      <c r="HD53" s="98"/>
      <c r="HE53" s="98"/>
      <c r="HF53" s="98"/>
      <c r="HG53" s="98"/>
      <c r="HH53" s="103"/>
      <c r="HI53" s="98"/>
      <c r="HJ53" s="98"/>
      <c r="HK53" s="98"/>
      <c r="HL53" s="98"/>
      <c r="HM53" s="103"/>
      <c r="HN53" s="98"/>
      <c r="HO53" s="98"/>
      <c r="HP53" s="98"/>
      <c r="HQ53" s="98"/>
      <c r="HR53" s="103"/>
      <c r="HS53" s="98"/>
      <c r="HT53" s="98"/>
      <c r="HU53" s="98"/>
      <c r="HV53" s="98"/>
      <c r="HW53" s="103"/>
      <c r="HX53" s="98"/>
      <c r="HY53" s="98"/>
      <c r="HZ53" s="98"/>
      <c r="IA53" s="98"/>
      <c r="IB53" s="103"/>
      <c r="IC53" s="98"/>
      <c r="ID53" s="98"/>
      <c r="IE53" s="98"/>
      <c r="IF53" s="98"/>
      <c r="IG53" s="103"/>
      <c r="IH53" s="98"/>
      <c r="II53" s="98"/>
      <c r="IJ53" s="98"/>
      <c r="IK53" s="98"/>
      <c r="IL53" s="103"/>
      <c r="IM53" s="98"/>
      <c r="IN53" s="98"/>
      <c r="IO53" s="98"/>
      <c r="IP53" s="98"/>
      <c r="IQ53" s="103"/>
      <c r="IR53" s="98"/>
      <c r="IS53" s="98"/>
      <c r="IT53" s="98"/>
      <c r="IU53" s="98"/>
      <c r="IV53" s="35"/>
    </row>
    <row r="54" spans="1:256" ht="13.5" customHeight="1">
      <c r="A54" s="97" t="s">
        <v>344</v>
      </c>
      <c r="B54" s="97">
        <v>0</v>
      </c>
      <c r="C54" s="97">
        <v>0</v>
      </c>
      <c r="D54" s="97"/>
      <c r="E54" s="97"/>
      <c r="F54" s="98"/>
      <c r="G54" s="98"/>
      <c r="H54" s="98"/>
      <c r="I54" s="98"/>
      <c r="J54" s="98"/>
      <c r="K54" s="98"/>
      <c r="L54" s="98"/>
      <c r="M54" s="98"/>
      <c r="N54" s="98"/>
      <c r="O54" s="98"/>
      <c r="P54" s="103"/>
      <c r="Q54" s="98"/>
      <c r="R54" s="98"/>
      <c r="S54" s="98"/>
      <c r="T54" s="98"/>
      <c r="U54" s="103"/>
      <c r="V54" s="98"/>
      <c r="W54" s="98"/>
      <c r="X54" s="98"/>
      <c r="Y54" s="98"/>
      <c r="Z54" s="103"/>
      <c r="AA54" s="98"/>
      <c r="AB54" s="98"/>
      <c r="AC54" s="98"/>
      <c r="AD54" s="98"/>
      <c r="AE54" s="103"/>
      <c r="AF54" s="98"/>
      <c r="AG54" s="98"/>
      <c r="AH54" s="98"/>
      <c r="AI54" s="98"/>
      <c r="AJ54" s="103"/>
      <c r="AK54" s="98"/>
      <c r="AL54" s="98"/>
      <c r="AM54" s="98"/>
      <c r="AN54" s="98"/>
      <c r="AO54" s="103"/>
      <c r="AP54" s="98"/>
      <c r="AQ54" s="98"/>
      <c r="AR54" s="98"/>
      <c r="AS54" s="98"/>
      <c r="AT54" s="103"/>
      <c r="AU54" s="98"/>
      <c r="AV54" s="98"/>
      <c r="AW54" s="98"/>
      <c r="AX54" s="98"/>
      <c r="AY54" s="103"/>
      <c r="AZ54" s="98"/>
      <c r="BA54" s="98"/>
      <c r="BB54" s="98"/>
      <c r="BC54" s="98"/>
      <c r="BD54" s="103"/>
      <c r="BE54" s="98"/>
      <c r="BF54" s="98"/>
      <c r="BG54" s="98"/>
      <c r="BH54" s="98"/>
      <c r="BI54" s="103"/>
      <c r="BJ54" s="98"/>
      <c r="BK54" s="98"/>
      <c r="BL54" s="98"/>
      <c r="BM54" s="98"/>
      <c r="BN54" s="103"/>
      <c r="BO54" s="98"/>
      <c r="BP54" s="98"/>
      <c r="BQ54" s="98"/>
      <c r="BR54" s="98"/>
      <c r="BS54" s="103"/>
      <c r="BT54" s="98"/>
      <c r="BU54" s="98"/>
      <c r="BV54" s="98"/>
      <c r="BW54" s="98"/>
      <c r="BX54" s="103"/>
      <c r="BY54" s="98"/>
      <c r="BZ54" s="98"/>
      <c r="CA54" s="98"/>
      <c r="CB54" s="98"/>
      <c r="CC54" s="103"/>
      <c r="CD54" s="98"/>
      <c r="CE54" s="98"/>
      <c r="CF54" s="98"/>
      <c r="CG54" s="98"/>
      <c r="CH54" s="103"/>
      <c r="CI54" s="98"/>
      <c r="CJ54" s="98"/>
      <c r="CK54" s="98"/>
      <c r="CL54" s="98"/>
      <c r="CM54" s="103"/>
      <c r="CN54" s="98"/>
      <c r="CO54" s="98"/>
      <c r="CP54" s="98"/>
      <c r="CQ54" s="98"/>
      <c r="CR54" s="103"/>
      <c r="CS54" s="98"/>
      <c r="CT54" s="98"/>
      <c r="CU54" s="98"/>
      <c r="CV54" s="98"/>
      <c r="CW54" s="103"/>
      <c r="CX54" s="98"/>
      <c r="CY54" s="98"/>
      <c r="CZ54" s="98"/>
      <c r="DA54" s="98"/>
      <c r="DB54" s="103"/>
      <c r="DC54" s="98"/>
      <c r="DD54" s="98"/>
      <c r="DE54" s="98"/>
      <c r="DF54" s="98"/>
      <c r="DG54" s="103"/>
      <c r="DH54" s="98"/>
      <c r="DI54" s="98"/>
      <c r="DJ54" s="98"/>
      <c r="DK54" s="98"/>
      <c r="DL54" s="103"/>
      <c r="DM54" s="98"/>
      <c r="DN54" s="98"/>
      <c r="DO54" s="98"/>
      <c r="DP54" s="98"/>
      <c r="DQ54" s="103"/>
      <c r="DR54" s="98"/>
      <c r="DS54" s="98"/>
      <c r="DT54" s="98"/>
      <c r="DU54" s="98"/>
      <c r="DV54" s="103"/>
      <c r="DW54" s="98"/>
      <c r="DX54" s="98"/>
      <c r="DY54" s="98"/>
      <c r="DZ54" s="98"/>
      <c r="EA54" s="103"/>
      <c r="EB54" s="98"/>
      <c r="EC54" s="98"/>
      <c r="ED54" s="98"/>
      <c r="EE54" s="98"/>
      <c r="EF54" s="103"/>
      <c r="EG54" s="98"/>
      <c r="EH54" s="98"/>
      <c r="EI54" s="98"/>
      <c r="EJ54" s="98"/>
      <c r="EK54" s="103"/>
      <c r="EL54" s="98"/>
      <c r="EM54" s="98"/>
      <c r="EN54" s="98"/>
      <c r="EO54" s="98"/>
      <c r="EP54" s="103"/>
      <c r="EQ54" s="98"/>
      <c r="ER54" s="98"/>
      <c r="ES54" s="98"/>
      <c r="ET54" s="98"/>
      <c r="EU54" s="103"/>
      <c r="EV54" s="98"/>
      <c r="EW54" s="98"/>
      <c r="EX54" s="98"/>
      <c r="EY54" s="98"/>
      <c r="EZ54" s="103"/>
      <c r="FA54" s="98"/>
      <c r="FB54" s="98"/>
      <c r="FC54" s="98"/>
      <c r="FD54" s="98"/>
      <c r="FE54" s="103"/>
      <c r="FF54" s="98"/>
      <c r="FG54" s="98"/>
      <c r="FH54" s="98"/>
      <c r="FI54" s="98"/>
      <c r="FJ54" s="103"/>
      <c r="FK54" s="98"/>
      <c r="FL54" s="98"/>
      <c r="FM54" s="98"/>
      <c r="FN54" s="98"/>
      <c r="FO54" s="103"/>
      <c r="FP54" s="98"/>
      <c r="FQ54" s="98"/>
      <c r="FR54" s="98"/>
      <c r="FS54" s="98"/>
      <c r="FT54" s="103"/>
      <c r="FU54" s="98"/>
      <c r="FV54" s="98"/>
      <c r="FW54" s="98"/>
      <c r="FX54" s="98"/>
      <c r="FY54" s="103"/>
      <c r="FZ54" s="98"/>
      <c r="GA54" s="98"/>
      <c r="GB54" s="98"/>
      <c r="GC54" s="98"/>
      <c r="GD54" s="103"/>
      <c r="GE54" s="98"/>
      <c r="GF54" s="98"/>
      <c r="GG54" s="98"/>
      <c r="GH54" s="98"/>
      <c r="GI54" s="103"/>
      <c r="GJ54" s="98"/>
      <c r="GK54" s="98"/>
      <c r="GL54" s="98"/>
      <c r="GM54" s="98"/>
      <c r="GN54" s="103"/>
      <c r="GO54" s="98"/>
      <c r="GP54" s="98"/>
      <c r="GQ54" s="98"/>
      <c r="GR54" s="98"/>
      <c r="GS54" s="103"/>
      <c r="GT54" s="98"/>
      <c r="GU54" s="98"/>
      <c r="GV54" s="98"/>
      <c r="GW54" s="98"/>
      <c r="GX54" s="103"/>
      <c r="GY54" s="98"/>
      <c r="GZ54" s="98"/>
      <c r="HA54" s="98"/>
      <c r="HB54" s="98"/>
      <c r="HC54" s="103"/>
      <c r="HD54" s="98"/>
      <c r="HE54" s="98"/>
      <c r="HF54" s="98"/>
      <c r="HG54" s="98"/>
      <c r="HH54" s="103"/>
      <c r="HI54" s="98"/>
      <c r="HJ54" s="98"/>
      <c r="HK54" s="98"/>
      <c r="HL54" s="98"/>
      <c r="HM54" s="103"/>
      <c r="HN54" s="98"/>
      <c r="HO54" s="98"/>
      <c r="HP54" s="98"/>
      <c r="HQ54" s="98"/>
      <c r="HR54" s="103"/>
      <c r="HS54" s="98"/>
      <c r="HT54" s="98"/>
      <c r="HU54" s="98"/>
      <c r="HV54" s="98"/>
      <c r="HW54" s="103"/>
      <c r="HX54" s="98"/>
      <c r="HY54" s="98"/>
      <c r="HZ54" s="98"/>
      <c r="IA54" s="98"/>
      <c r="IB54" s="103"/>
      <c r="IC54" s="98"/>
      <c r="ID54" s="98"/>
      <c r="IE54" s="98"/>
      <c r="IF54" s="98"/>
      <c r="IG54" s="103"/>
      <c r="IH54" s="98"/>
      <c r="II54" s="98"/>
      <c r="IJ54" s="98"/>
      <c r="IK54" s="98"/>
      <c r="IL54" s="103"/>
      <c r="IM54" s="98"/>
      <c r="IN54" s="98"/>
      <c r="IO54" s="98"/>
      <c r="IP54" s="98"/>
      <c r="IQ54" s="103"/>
      <c r="IR54" s="98"/>
      <c r="IS54" s="98"/>
      <c r="IT54" s="98"/>
      <c r="IU54" s="98"/>
      <c r="IV54" s="35"/>
    </row>
    <row r="55" spans="1:15" ht="48" customHeight="1">
      <c r="A55" s="96" t="s">
        <v>345</v>
      </c>
      <c r="B55" s="96">
        <v>0</v>
      </c>
      <c r="C55" s="96">
        <v>0</v>
      </c>
      <c r="D55" s="96"/>
      <c r="E55" s="96"/>
      <c r="F55" s="33"/>
      <c r="G55" s="26"/>
      <c r="H55" s="26"/>
      <c r="I55" s="26"/>
      <c r="L55" s="26"/>
      <c r="M55" s="26"/>
      <c r="N55" s="26"/>
      <c r="O55" s="26"/>
    </row>
    <row r="56" spans="1:15" ht="34.5" customHeight="1">
      <c r="A56" s="96" t="s">
        <v>346</v>
      </c>
      <c r="B56" s="96">
        <v>0</v>
      </c>
      <c r="C56" s="96">
        <v>0</v>
      </c>
      <c r="D56" s="96"/>
      <c r="E56" s="96"/>
      <c r="F56" s="33"/>
      <c r="G56" s="26"/>
      <c r="H56" s="26"/>
      <c r="I56" s="26"/>
      <c r="L56" s="26"/>
      <c r="M56" s="26"/>
      <c r="N56" s="26"/>
      <c r="O56" s="26"/>
    </row>
    <row r="57" spans="1:15" ht="29.25" customHeight="1">
      <c r="A57" s="106" t="s">
        <v>347</v>
      </c>
      <c r="B57" s="106"/>
      <c r="C57" s="106"/>
      <c r="D57" s="106"/>
      <c r="E57" s="106"/>
      <c r="F57" s="33"/>
      <c r="G57" s="26"/>
      <c r="H57" s="26"/>
      <c r="I57" s="26"/>
      <c r="L57" s="26"/>
      <c r="M57" s="26"/>
      <c r="N57" s="26"/>
      <c r="O57" s="26"/>
    </row>
    <row r="58" spans="1:256" ht="13.5" customHeight="1">
      <c r="A58" s="97"/>
      <c r="B58" s="97"/>
      <c r="C58" s="97"/>
      <c r="D58" s="97"/>
      <c r="E58" s="97"/>
      <c r="F58" s="98"/>
      <c r="G58" s="98"/>
      <c r="H58" s="98"/>
      <c r="I58" s="98"/>
      <c r="J58" s="98"/>
      <c r="K58" s="98"/>
      <c r="L58" s="98"/>
      <c r="M58" s="98"/>
      <c r="N58" s="98"/>
      <c r="O58" s="98"/>
      <c r="P58" s="103"/>
      <c r="Q58" s="98"/>
      <c r="R58" s="98"/>
      <c r="S58" s="98"/>
      <c r="T58" s="98"/>
      <c r="U58" s="103"/>
      <c r="V58" s="98"/>
      <c r="W58" s="98"/>
      <c r="X58" s="98"/>
      <c r="Y58" s="98"/>
      <c r="Z58" s="103"/>
      <c r="AA58" s="98"/>
      <c r="AB58" s="98"/>
      <c r="AC58" s="98"/>
      <c r="AD58" s="98"/>
      <c r="AE58" s="103"/>
      <c r="AF58" s="98"/>
      <c r="AG58" s="98"/>
      <c r="AH58" s="98"/>
      <c r="AI58" s="98"/>
      <c r="AJ58" s="103"/>
      <c r="AK58" s="98"/>
      <c r="AL58" s="98"/>
      <c r="AM58" s="98"/>
      <c r="AN58" s="98"/>
      <c r="AO58" s="103"/>
      <c r="AP58" s="98"/>
      <c r="AQ58" s="98"/>
      <c r="AR58" s="98"/>
      <c r="AS58" s="98"/>
      <c r="AT58" s="103"/>
      <c r="AU58" s="98"/>
      <c r="AV58" s="98"/>
      <c r="AW58" s="98"/>
      <c r="AX58" s="98"/>
      <c r="AY58" s="103"/>
      <c r="AZ58" s="98"/>
      <c r="BA58" s="98"/>
      <c r="BB58" s="98"/>
      <c r="BC58" s="98"/>
      <c r="BD58" s="103"/>
      <c r="BE58" s="98"/>
      <c r="BF58" s="98"/>
      <c r="BG58" s="98"/>
      <c r="BH58" s="98"/>
      <c r="BI58" s="103"/>
      <c r="BJ58" s="98"/>
      <c r="BK58" s="98"/>
      <c r="BL58" s="98"/>
      <c r="BM58" s="98"/>
      <c r="BN58" s="103"/>
      <c r="BO58" s="98"/>
      <c r="BP58" s="98"/>
      <c r="BQ58" s="98"/>
      <c r="BR58" s="98"/>
      <c r="BS58" s="103"/>
      <c r="BT58" s="98"/>
      <c r="BU58" s="98"/>
      <c r="BV58" s="98"/>
      <c r="BW58" s="98"/>
      <c r="BX58" s="103"/>
      <c r="BY58" s="98"/>
      <c r="BZ58" s="98"/>
      <c r="CA58" s="98"/>
      <c r="CB58" s="98"/>
      <c r="CC58" s="103"/>
      <c r="CD58" s="98"/>
      <c r="CE58" s="98"/>
      <c r="CF58" s="98"/>
      <c r="CG58" s="98"/>
      <c r="CH58" s="103"/>
      <c r="CI58" s="98"/>
      <c r="CJ58" s="98"/>
      <c r="CK58" s="98"/>
      <c r="CL58" s="98"/>
      <c r="CM58" s="103"/>
      <c r="CN58" s="98"/>
      <c r="CO58" s="98"/>
      <c r="CP58" s="98"/>
      <c r="CQ58" s="98"/>
      <c r="CR58" s="103"/>
      <c r="CS58" s="98"/>
      <c r="CT58" s="98"/>
      <c r="CU58" s="98"/>
      <c r="CV58" s="98"/>
      <c r="CW58" s="103"/>
      <c r="CX58" s="98"/>
      <c r="CY58" s="98"/>
      <c r="CZ58" s="98"/>
      <c r="DA58" s="98"/>
      <c r="DB58" s="103"/>
      <c r="DC58" s="98"/>
      <c r="DD58" s="98"/>
      <c r="DE58" s="98"/>
      <c r="DF58" s="98"/>
      <c r="DG58" s="103"/>
      <c r="DH58" s="98"/>
      <c r="DI58" s="98"/>
      <c r="DJ58" s="98"/>
      <c r="DK58" s="98"/>
      <c r="DL58" s="103"/>
      <c r="DM58" s="98"/>
      <c r="DN58" s="98"/>
      <c r="DO58" s="98"/>
      <c r="DP58" s="98"/>
      <c r="DQ58" s="103"/>
      <c r="DR58" s="98"/>
      <c r="DS58" s="98"/>
      <c r="DT58" s="98"/>
      <c r="DU58" s="98"/>
      <c r="DV58" s="103"/>
      <c r="DW58" s="98"/>
      <c r="DX58" s="98"/>
      <c r="DY58" s="98"/>
      <c r="DZ58" s="98"/>
      <c r="EA58" s="103"/>
      <c r="EB58" s="98"/>
      <c r="EC58" s="98"/>
      <c r="ED58" s="98"/>
      <c r="EE58" s="98"/>
      <c r="EF58" s="103"/>
      <c r="EG58" s="98"/>
      <c r="EH58" s="98"/>
      <c r="EI58" s="98"/>
      <c r="EJ58" s="98"/>
      <c r="EK58" s="103"/>
      <c r="EL58" s="98"/>
      <c r="EM58" s="98"/>
      <c r="EN58" s="98"/>
      <c r="EO58" s="98"/>
      <c r="EP58" s="103"/>
      <c r="EQ58" s="98"/>
      <c r="ER58" s="98"/>
      <c r="ES58" s="98"/>
      <c r="ET58" s="98"/>
      <c r="EU58" s="103"/>
      <c r="EV58" s="98"/>
      <c r="EW58" s="98"/>
      <c r="EX58" s="98"/>
      <c r="EY58" s="98"/>
      <c r="EZ58" s="103"/>
      <c r="FA58" s="98"/>
      <c r="FB58" s="98"/>
      <c r="FC58" s="98"/>
      <c r="FD58" s="98"/>
      <c r="FE58" s="103"/>
      <c r="FF58" s="98"/>
      <c r="FG58" s="98"/>
      <c r="FH58" s="98"/>
      <c r="FI58" s="98"/>
      <c r="FJ58" s="103"/>
      <c r="FK58" s="98"/>
      <c r="FL58" s="98"/>
      <c r="FM58" s="98"/>
      <c r="FN58" s="98"/>
      <c r="FO58" s="103"/>
      <c r="FP58" s="98"/>
      <c r="FQ58" s="98"/>
      <c r="FR58" s="98"/>
      <c r="FS58" s="98"/>
      <c r="FT58" s="103"/>
      <c r="FU58" s="98"/>
      <c r="FV58" s="98"/>
      <c r="FW58" s="98"/>
      <c r="FX58" s="98"/>
      <c r="FY58" s="103"/>
      <c r="FZ58" s="98"/>
      <c r="GA58" s="98"/>
      <c r="GB58" s="98"/>
      <c r="GC58" s="98"/>
      <c r="GD58" s="103"/>
      <c r="GE58" s="98"/>
      <c r="GF58" s="98"/>
      <c r="GG58" s="98"/>
      <c r="GH58" s="98"/>
      <c r="GI58" s="103"/>
      <c r="GJ58" s="98"/>
      <c r="GK58" s="98"/>
      <c r="GL58" s="98"/>
      <c r="GM58" s="98"/>
      <c r="GN58" s="103"/>
      <c r="GO58" s="98"/>
      <c r="GP58" s="98"/>
      <c r="GQ58" s="98"/>
      <c r="GR58" s="98"/>
      <c r="GS58" s="103"/>
      <c r="GT58" s="98"/>
      <c r="GU58" s="98"/>
      <c r="GV58" s="98"/>
      <c r="GW58" s="98"/>
      <c r="GX58" s="103"/>
      <c r="GY58" s="98"/>
      <c r="GZ58" s="98"/>
      <c r="HA58" s="98"/>
      <c r="HB58" s="98"/>
      <c r="HC58" s="103"/>
      <c r="HD58" s="98"/>
      <c r="HE58" s="98"/>
      <c r="HF58" s="98"/>
      <c r="HG58" s="98"/>
      <c r="HH58" s="103"/>
      <c r="HI58" s="98"/>
      <c r="HJ58" s="98"/>
      <c r="HK58" s="98"/>
      <c r="HL58" s="98"/>
      <c r="HM58" s="103"/>
      <c r="HN58" s="98"/>
      <c r="HO58" s="98"/>
      <c r="HP58" s="98"/>
      <c r="HQ58" s="98"/>
      <c r="HR58" s="103"/>
      <c r="HS58" s="98"/>
      <c r="HT58" s="98"/>
      <c r="HU58" s="98"/>
      <c r="HV58" s="98"/>
      <c r="HW58" s="103"/>
      <c r="HX58" s="98"/>
      <c r="HY58" s="98"/>
      <c r="HZ58" s="98"/>
      <c r="IA58" s="98"/>
      <c r="IB58" s="103"/>
      <c r="IC58" s="98"/>
      <c r="ID58" s="98"/>
      <c r="IE58" s="98"/>
      <c r="IF58" s="98"/>
      <c r="IG58" s="103"/>
      <c r="IH58" s="98"/>
      <c r="II58" s="98"/>
      <c r="IJ58" s="98"/>
      <c r="IK58" s="98"/>
      <c r="IL58" s="103"/>
      <c r="IM58" s="98"/>
      <c r="IN58" s="98"/>
      <c r="IO58" s="98"/>
      <c r="IP58" s="98"/>
      <c r="IQ58" s="103"/>
      <c r="IR58" s="98"/>
      <c r="IS58" s="98"/>
      <c r="IT58" s="98"/>
      <c r="IU58" s="98"/>
      <c r="IV58" s="35"/>
    </row>
    <row r="59" spans="1:256" ht="13.5" customHeight="1">
      <c r="A59" s="97" t="s">
        <v>348</v>
      </c>
      <c r="B59" s="97">
        <v>0</v>
      </c>
      <c r="C59" s="97">
        <v>0</v>
      </c>
      <c r="D59" s="97"/>
      <c r="E59" s="97"/>
      <c r="F59" s="98"/>
      <c r="G59" s="98"/>
      <c r="H59" s="98"/>
      <c r="I59" s="98"/>
      <c r="J59" s="98"/>
      <c r="K59" s="98"/>
      <c r="L59" s="98"/>
      <c r="M59" s="98"/>
      <c r="N59" s="98"/>
      <c r="O59" s="98"/>
      <c r="P59" s="103"/>
      <c r="Q59" s="98"/>
      <c r="R59" s="98"/>
      <c r="S59" s="98"/>
      <c r="T59" s="98"/>
      <c r="U59" s="103"/>
      <c r="V59" s="98"/>
      <c r="W59" s="98"/>
      <c r="X59" s="98"/>
      <c r="Y59" s="98"/>
      <c r="Z59" s="103"/>
      <c r="AA59" s="98"/>
      <c r="AB59" s="98"/>
      <c r="AC59" s="98"/>
      <c r="AD59" s="98"/>
      <c r="AE59" s="103"/>
      <c r="AF59" s="98"/>
      <c r="AG59" s="98"/>
      <c r="AH59" s="98"/>
      <c r="AI59" s="98"/>
      <c r="AJ59" s="103"/>
      <c r="AK59" s="98"/>
      <c r="AL59" s="98"/>
      <c r="AM59" s="98"/>
      <c r="AN59" s="98"/>
      <c r="AO59" s="103"/>
      <c r="AP59" s="98"/>
      <c r="AQ59" s="98"/>
      <c r="AR59" s="98"/>
      <c r="AS59" s="98"/>
      <c r="AT59" s="103"/>
      <c r="AU59" s="98"/>
      <c r="AV59" s="98"/>
      <c r="AW59" s="98"/>
      <c r="AX59" s="98"/>
      <c r="AY59" s="103"/>
      <c r="AZ59" s="98"/>
      <c r="BA59" s="98"/>
      <c r="BB59" s="98"/>
      <c r="BC59" s="98"/>
      <c r="BD59" s="103"/>
      <c r="BE59" s="98"/>
      <c r="BF59" s="98"/>
      <c r="BG59" s="98"/>
      <c r="BH59" s="98"/>
      <c r="BI59" s="103"/>
      <c r="BJ59" s="98"/>
      <c r="BK59" s="98"/>
      <c r="BL59" s="98"/>
      <c r="BM59" s="98"/>
      <c r="BN59" s="103"/>
      <c r="BO59" s="98"/>
      <c r="BP59" s="98"/>
      <c r="BQ59" s="98"/>
      <c r="BR59" s="98"/>
      <c r="BS59" s="103"/>
      <c r="BT59" s="98"/>
      <c r="BU59" s="98"/>
      <c r="BV59" s="98"/>
      <c r="BW59" s="98"/>
      <c r="BX59" s="103"/>
      <c r="BY59" s="98"/>
      <c r="BZ59" s="98"/>
      <c r="CA59" s="98"/>
      <c r="CB59" s="98"/>
      <c r="CC59" s="103"/>
      <c r="CD59" s="98"/>
      <c r="CE59" s="98"/>
      <c r="CF59" s="98"/>
      <c r="CG59" s="98"/>
      <c r="CH59" s="103"/>
      <c r="CI59" s="98"/>
      <c r="CJ59" s="98"/>
      <c r="CK59" s="98"/>
      <c r="CL59" s="98"/>
      <c r="CM59" s="103"/>
      <c r="CN59" s="98"/>
      <c r="CO59" s="98"/>
      <c r="CP59" s="98"/>
      <c r="CQ59" s="98"/>
      <c r="CR59" s="103"/>
      <c r="CS59" s="98"/>
      <c r="CT59" s="98"/>
      <c r="CU59" s="98"/>
      <c r="CV59" s="98"/>
      <c r="CW59" s="103"/>
      <c r="CX59" s="98"/>
      <c r="CY59" s="98"/>
      <c r="CZ59" s="98"/>
      <c r="DA59" s="98"/>
      <c r="DB59" s="103"/>
      <c r="DC59" s="98"/>
      <c r="DD59" s="98"/>
      <c r="DE59" s="98"/>
      <c r="DF59" s="98"/>
      <c r="DG59" s="103"/>
      <c r="DH59" s="98"/>
      <c r="DI59" s="98"/>
      <c r="DJ59" s="98"/>
      <c r="DK59" s="98"/>
      <c r="DL59" s="103"/>
      <c r="DM59" s="98"/>
      <c r="DN59" s="98"/>
      <c r="DO59" s="98"/>
      <c r="DP59" s="98"/>
      <c r="DQ59" s="103"/>
      <c r="DR59" s="98"/>
      <c r="DS59" s="98"/>
      <c r="DT59" s="98"/>
      <c r="DU59" s="98"/>
      <c r="DV59" s="103"/>
      <c r="DW59" s="98"/>
      <c r="DX59" s="98"/>
      <c r="DY59" s="98"/>
      <c r="DZ59" s="98"/>
      <c r="EA59" s="103"/>
      <c r="EB59" s="98"/>
      <c r="EC59" s="98"/>
      <c r="ED59" s="98"/>
      <c r="EE59" s="98"/>
      <c r="EF59" s="103"/>
      <c r="EG59" s="98"/>
      <c r="EH59" s="98"/>
      <c r="EI59" s="98"/>
      <c r="EJ59" s="98"/>
      <c r="EK59" s="103"/>
      <c r="EL59" s="98"/>
      <c r="EM59" s="98"/>
      <c r="EN59" s="98"/>
      <c r="EO59" s="98"/>
      <c r="EP59" s="103"/>
      <c r="EQ59" s="98"/>
      <c r="ER59" s="98"/>
      <c r="ES59" s="98"/>
      <c r="ET59" s="98"/>
      <c r="EU59" s="103"/>
      <c r="EV59" s="98"/>
      <c r="EW59" s="98"/>
      <c r="EX59" s="98"/>
      <c r="EY59" s="98"/>
      <c r="EZ59" s="103"/>
      <c r="FA59" s="98"/>
      <c r="FB59" s="98"/>
      <c r="FC59" s="98"/>
      <c r="FD59" s="98"/>
      <c r="FE59" s="103"/>
      <c r="FF59" s="98"/>
      <c r="FG59" s="98"/>
      <c r="FH59" s="98"/>
      <c r="FI59" s="98"/>
      <c r="FJ59" s="103"/>
      <c r="FK59" s="98"/>
      <c r="FL59" s="98"/>
      <c r="FM59" s="98"/>
      <c r="FN59" s="98"/>
      <c r="FO59" s="103"/>
      <c r="FP59" s="98"/>
      <c r="FQ59" s="98"/>
      <c r="FR59" s="98"/>
      <c r="FS59" s="98"/>
      <c r="FT59" s="103"/>
      <c r="FU59" s="98"/>
      <c r="FV59" s="98"/>
      <c r="FW59" s="98"/>
      <c r="FX59" s="98"/>
      <c r="FY59" s="103"/>
      <c r="FZ59" s="98"/>
      <c r="GA59" s="98"/>
      <c r="GB59" s="98"/>
      <c r="GC59" s="98"/>
      <c r="GD59" s="103"/>
      <c r="GE59" s="98"/>
      <c r="GF59" s="98"/>
      <c r="GG59" s="98"/>
      <c r="GH59" s="98"/>
      <c r="GI59" s="103"/>
      <c r="GJ59" s="98"/>
      <c r="GK59" s="98"/>
      <c r="GL59" s="98"/>
      <c r="GM59" s="98"/>
      <c r="GN59" s="103"/>
      <c r="GO59" s="98"/>
      <c r="GP59" s="98"/>
      <c r="GQ59" s="98"/>
      <c r="GR59" s="98"/>
      <c r="GS59" s="103"/>
      <c r="GT59" s="98"/>
      <c r="GU59" s="98"/>
      <c r="GV59" s="98"/>
      <c r="GW59" s="98"/>
      <c r="GX59" s="103"/>
      <c r="GY59" s="98"/>
      <c r="GZ59" s="98"/>
      <c r="HA59" s="98"/>
      <c r="HB59" s="98"/>
      <c r="HC59" s="103"/>
      <c r="HD59" s="98"/>
      <c r="HE59" s="98"/>
      <c r="HF59" s="98"/>
      <c r="HG59" s="98"/>
      <c r="HH59" s="103"/>
      <c r="HI59" s="98"/>
      <c r="HJ59" s="98"/>
      <c r="HK59" s="98"/>
      <c r="HL59" s="98"/>
      <c r="HM59" s="103"/>
      <c r="HN59" s="98"/>
      <c r="HO59" s="98"/>
      <c r="HP59" s="98"/>
      <c r="HQ59" s="98"/>
      <c r="HR59" s="103"/>
      <c r="HS59" s="98"/>
      <c r="HT59" s="98"/>
      <c r="HU59" s="98"/>
      <c r="HV59" s="98"/>
      <c r="HW59" s="103"/>
      <c r="HX59" s="98"/>
      <c r="HY59" s="98"/>
      <c r="HZ59" s="98"/>
      <c r="IA59" s="98"/>
      <c r="IB59" s="103"/>
      <c r="IC59" s="98"/>
      <c r="ID59" s="98"/>
      <c r="IE59" s="98"/>
      <c r="IF59" s="98"/>
      <c r="IG59" s="103"/>
      <c r="IH59" s="98"/>
      <c r="II59" s="98"/>
      <c r="IJ59" s="98"/>
      <c r="IK59" s="98"/>
      <c r="IL59" s="103"/>
      <c r="IM59" s="98"/>
      <c r="IN59" s="98"/>
      <c r="IO59" s="98"/>
      <c r="IP59" s="98"/>
      <c r="IQ59" s="103"/>
      <c r="IR59" s="98"/>
      <c r="IS59" s="98"/>
      <c r="IT59" s="98"/>
      <c r="IU59" s="98"/>
      <c r="IV59" s="35"/>
    </row>
    <row r="60" spans="1:256" s="26" customFormat="1" ht="13.5" customHeight="1">
      <c r="A60" s="97" t="s">
        <v>313</v>
      </c>
      <c r="B60" s="97">
        <v>0</v>
      </c>
      <c r="C60" s="97">
        <v>0</v>
      </c>
      <c r="D60" s="97"/>
      <c r="E60" s="97"/>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33"/>
    </row>
    <row r="61" spans="1:15" ht="15" customHeight="1">
      <c r="A61" s="102" t="s">
        <v>349</v>
      </c>
      <c r="B61" s="102"/>
      <c r="C61" s="102"/>
      <c r="D61" s="102">
        <v>40359</v>
      </c>
      <c r="E61" s="102">
        <v>40268</v>
      </c>
      <c r="F61" s="32"/>
      <c r="G61" s="26"/>
      <c r="H61" s="26"/>
      <c r="I61" s="26"/>
      <c r="L61" s="26"/>
      <c r="M61" s="26"/>
      <c r="N61" s="26"/>
      <c r="O61" s="26"/>
    </row>
    <row r="62" spans="1:256" ht="15" customHeight="1">
      <c r="A62" s="107" t="s">
        <v>350</v>
      </c>
      <c r="B62" s="108"/>
      <c r="C62" s="109"/>
      <c r="D62" s="36">
        <v>42185</v>
      </c>
      <c r="E62" s="36">
        <v>42004</v>
      </c>
      <c r="F62" s="103"/>
      <c r="G62" s="98"/>
      <c r="H62" s="98"/>
      <c r="I62" s="98"/>
      <c r="J62" s="98"/>
      <c r="K62" s="98"/>
      <c r="L62" s="98"/>
      <c r="M62" s="98"/>
      <c r="N62" s="98"/>
      <c r="O62" s="98"/>
      <c r="P62" s="103"/>
      <c r="Q62" s="98"/>
      <c r="R62" s="98"/>
      <c r="S62" s="98"/>
      <c r="T62" s="98"/>
      <c r="U62" s="103"/>
      <c r="V62" s="98"/>
      <c r="W62" s="98"/>
      <c r="X62" s="98"/>
      <c r="Y62" s="98"/>
      <c r="Z62" s="103"/>
      <c r="AA62" s="98"/>
      <c r="AB62" s="98"/>
      <c r="AC62" s="98"/>
      <c r="AD62" s="98"/>
      <c r="AE62" s="103"/>
      <c r="AF62" s="98"/>
      <c r="AG62" s="98"/>
      <c r="AH62" s="98"/>
      <c r="AI62" s="98"/>
      <c r="AJ62" s="103"/>
      <c r="AK62" s="98"/>
      <c r="AL62" s="98"/>
      <c r="AM62" s="98"/>
      <c r="AN62" s="98"/>
      <c r="AO62" s="103"/>
      <c r="AP62" s="98"/>
      <c r="AQ62" s="98"/>
      <c r="AR62" s="98"/>
      <c r="AS62" s="98"/>
      <c r="AT62" s="103"/>
      <c r="AU62" s="98"/>
      <c r="AV62" s="98"/>
      <c r="AW62" s="98"/>
      <c r="AX62" s="98"/>
      <c r="AY62" s="103"/>
      <c r="AZ62" s="98"/>
      <c r="BA62" s="98"/>
      <c r="BB62" s="98"/>
      <c r="BC62" s="98"/>
      <c r="BD62" s="103"/>
      <c r="BE62" s="98"/>
      <c r="BF62" s="98"/>
      <c r="BG62" s="98"/>
      <c r="BH62" s="98"/>
      <c r="BI62" s="103"/>
      <c r="BJ62" s="98"/>
      <c r="BK62" s="98"/>
      <c r="BL62" s="98"/>
      <c r="BM62" s="98"/>
      <c r="BN62" s="103"/>
      <c r="BO62" s="98"/>
      <c r="BP62" s="98"/>
      <c r="BQ62" s="98"/>
      <c r="BR62" s="98"/>
      <c r="BS62" s="103"/>
      <c r="BT62" s="98"/>
      <c r="BU62" s="98"/>
      <c r="BV62" s="98"/>
      <c r="BW62" s="98"/>
      <c r="BX62" s="103"/>
      <c r="BY62" s="98"/>
      <c r="BZ62" s="98"/>
      <c r="CA62" s="98"/>
      <c r="CB62" s="98"/>
      <c r="CC62" s="103"/>
      <c r="CD62" s="98"/>
      <c r="CE62" s="98"/>
      <c r="CF62" s="98"/>
      <c r="CG62" s="98"/>
      <c r="CH62" s="103"/>
      <c r="CI62" s="98"/>
      <c r="CJ62" s="98"/>
      <c r="CK62" s="98"/>
      <c r="CL62" s="98"/>
      <c r="CM62" s="103"/>
      <c r="CN62" s="98"/>
      <c r="CO62" s="98"/>
      <c r="CP62" s="98"/>
      <c r="CQ62" s="98"/>
      <c r="CR62" s="103"/>
      <c r="CS62" s="98"/>
      <c r="CT62" s="98"/>
      <c r="CU62" s="98"/>
      <c r="CV62" s="98"/>
      <c r="CW62" s="103"/>
      <c r="CX62" s="98"/>
      <c r="CY62" s="98"/>
      <c r="CZ62" s="98"/>
      <c r="DA62" s="98"/>
      <c r="DB62" s="103"/>
      <c r="DC62" s="98"/>
      <c r="DD62" s="98"/>
      <c r="DE62" s="98"/>
      <c r="DF62" s="98"/>
      <c r="DG62" s="103"/>
      <c r="DH62" s="98"/>
      <c r="DI62" s="98"/>
      <c r="DJ62" s="98"/>
      <c r="DK62" s="98"/>
      <c r="DL62" s="103"/>
      <c r="DM62" s="98"/>
      <c r="DN62" s="98"/>
      <c r="DO62" s="98"/>
      <c r="DP62" s="98"/>
      <c r="DQ62" s="103"/>
      <c r="DR62" s="98"/>
      <c r="DS62" s="98"/>
      <c r="DT62" s="98"/>
      <c r="DU62" s="98"/>
      <c r="DV62" s="103"/>
      <c r="DW62" s="98"/>
      <c r="DX62" s="98"/>
      <c r="DY62" s="98"/>
      <c r="DZ62" s="98"/>
      <c r="EA62" s="103"/>
      <c r="EB62" s="98"/>
      <c r="EC62" s="98"/>
      <c r="ED62" s="98"/>
      <c r="EE62" s="98"/>
      <c r="EF62" s="103"/>
      <c r="EG62" s="98"/>
      <c r="EH62" s="98"/>
      <c r="EI62" s="98"/>
      <c r="EJ62" s="98"/>
      <c r="EK62" s="103"/>
      <c r="EL62" s="98"/>
      <c r="EM62" s="98"/>
      <c r="EN62" s="98"/>
      <c r="EO62" s="98"/>
      <c r="EP62" s="103"/>
      <c r="EQ62" s="98"/>
      <c r="ER62" s="98"/>
      <c r="ES62" s="98"/>
      <c r="ET62" s="98"/>
      <c r="EU62" s="103"/>
      <c r="EV62" s="98"/>
      <c r="EW62" s="98"/>
      <c r="EX62" s="98"/>
      <c r="EY62" s="98"/>
      <c r="EZ62" s="103"/>
      <c r="FA62" s="98"/>
      <c r="FB62" s="98"/>
      <c r="FC62" s="98"/>
      <c r="FD62" s="98"/>
      <c r="FE62" s="103"/>
      <c r="FF62" s="98"/>
      <c r="FG62" s="98"/>
      <c r="FH62" s="98"/>
      <c r="FI62" s="98"/>
      <c r="FJ62" s="103"/>
      <c r="FK62" s="98"/>
      <c r="FL62" s="98"/>
      <c r="FM62" s="98"/>
      <c r="FN62" s="98"/>
      <c r="FO62" s="103"/>
      <c r="FP62" s="98"/>
      <c r="FQ62" s="98"/>
      <c r="FR62" s="98"/>
      <c r="FS62" s="98"/>
      <c r="FT62" s="103"/>
      <c r="FU62" s="98"/>
      <c r="FV62" s="98"/>
      <c r="FW62" s="98"/>
      <c r="FX62" s="98"/>
      <c r="FY62" s="103"/>
      <c r="FZ62" s="98"/>
      <c r="GA62" s="98"/>
      <c r="GB62" s="98"/>
      <c r="GC62" s="98"/>
      <c r="GD62" s="103"/>
      <c r="GE62" s="98"/>
      <c r="GF62" s="98"/>
      <c r="GG62" s="98"/>
      <c r="GH62" s="98"/>
      <c r="GI62" s="103"/>
      <c r="GJ62" s="98"/>
      <c r="GK62" s="98"/>
      <c r="GL62" s="98"/>
      <c r="GM62" s="98"/>
      <c r="GN62" s="103"/>
      <c r="GO62" s="98"/>
      <c r="GP62" s="98"/>
      <c r="GQ62" s="98"/>
      <c r="GR62" s="98"/>
      <c r="GS62" s="103"/>
      <c r="GT62" s="98"/>
      <c r="GU62" s="98"/>
      <c r="GV62" s="98"/>
      <c r="GW62" s="98"/>
      <c r="GX62" s="103"/>
      <c r="GY62" s="98"/>
      <c r="GZ62" s="98"/>
      <c r="HA62" s="98"/>
      <c r="HB62" s="98"/>
      <c r="HC62" s="103"/>
      <c r="HD62" s="98"/>
      <c r="HE62" s="98"/>
      <c r="HF62" s="98"/>
      <c r="HG62" s="98"/>
      <c r="HH62" s="103"/>
      <c r="HI62" s="98"/>
      <c r="HJ62" s="98"/>
      <c r="HK62" s="98"/>
      <c r="HL62" s="98"/>
      <c r="HM62" s="103"/>
      <c r="HN62" s="98"/>
      <c r="HO62" s="98"/>
      <c r="HP62" s="98"/>
      <c r="HQ62" s="98"/>
      <c r="HR62" s="103"/>
      <c r="HS62" s="98"/>
      <c r="HT62" s="98"/>
      <c r="HU62" s="98"/>
      <c r="HV62" s="98"/>
      <c r="HW62" s="103"/>
      <c r="HX62" s="98"/>
      <c r="HY62" s="98"/>
      <c r="HZ62" s="98"/>
      <c r="IA62" s="98"/>
      <c r="IB62" s="103"/>
      <c r="IC62" s="98"/>
      <c r="ID62" s="98"/>
      <c r="IE62" s="98"/>
      <c r="IF62" s="98"/>
      <c r="IG62" s="103"/>
      <c r="IH62" s="98"/>
      <c r="II62" s="98"/>
      <c r="IJ62" s="98"/>
      <c r="IK62" s="98"/>
      <c r="IL62" s="103"/>
      <c r="IM62" s="98"/>
      <c r="IN62" s="98"/>
      <c r="IO62" s="98"/>
      <c r="IP62" s="98"/>
      <c r="IQ62" s="103"/>
      <c r="IR62" s="98"/>
      <c r="IS62" s="98"/>
      <c r="IT62" s="98"/>
      <c r="IU62" s="98"/>
      <c r="IV62" s="35"/>
    </row>
    <row r="63" spans="1:15" ht="15" customHeight="1">
      <c r="A63" s="110" t="s">
        <v>351</v>
      </c>
      <c r="B63" s="111"/>
      <c r="C63" s="112"/>
      <c r="D63" s="37">
        <v>0</v>
      </c>
      <c r="E63" s="37">
        <v>0</v>
      </c>
      <c r="F63" s="30"/>
      <c r="G63" s="26"/>
      <c r="H63" s="26"/>
      <c r="I63" s="26"/>
      <c r="L63" s="26"/>
      <c r="M63" s="26"/>
      <c r="N63" s="26"/>
      <c r="O63" s="26"/>
    </row>
    <row r="64" spans="1:15" ht="15" customHeight="1">
      <c r="A64" s="110" t="s">
        <v>352</v>
      </c>
      <c r="B64" s="111"/>
      <c r="C64" s="112"/>
      <c r="D64" s="37">
        <v>1127991884</v>
      </c>
      <c r="E64" s="37">
        <v>2057852846</v>
      </c>
      <c r="F64" s="30"/>
      <c r="G64" s="26"/>
      <c r="H64" s="26"/>
      <c r="I64" s="26"/>
      <c r="L64" s="26"/>
      <c r="M64" s="26"/>
      <c r="N64" s="26"/>
      <c r="O64" s="26"/>
    </row>
    <row r="65" spans="1:15" ht="15" customHeight="1">
      <c r="A65" s="110" t="s">
        <v>353</v>
      </c>
      <c r="B65" s="111"/>
      <c r="C65" s="112"/>
      <c r="D65" s="37"/>
      <c r="E65" s="37"/>
      <c r="F65" s="30"/>
      <c r="G65" s="26"/>
      <c r="H65" s="26"/>
      <c r="I65" s="26"/>
      <c r="L65" s="26"/>
      <c r="M65" s="26"/>
      <c r="N65" s="26"/>
      <c r="O65" s="26"/>
    </row>
    <row r="66" spans="1:15" ht="15" customHeight="1">
      <c r="A66" s="110" t="s">
        <v>354</v>
      </c>
      <c r="B66" s="111"/>
      <c r="C66" s="112"/>
      <c r="D66" s="37">
        <v>212010000</v>
      </c>
      <c r="E66" s="37">
        <v>1524639000</v>
      </c>
      <c r="F66" s="30"/>
      <c r="G66" s="26"/>
      <c r="H66" s="26"/>
      <c r="I66" s="26"/>
      <c r="L66" s="26"/>
      <c r="M66" s="26"/>
      <c r="N66" s="26"/>
      <c r="O66" s="26"/>
    </row>
    <row r="67" spans="1:15" ht="15" customHeight="1">
      <c r="A67" s="110" t="s">
        <v>355</v>
      </c>
      <c r="B67" s="111"/>
      <c r="C67" s="112"/>
      <c r="D67" s="37">
        <v>10000000000</v>
      </c>
      <c r="E67" s="37">
        <v>10000000000</v>
      </c>
      <c r="F67" s="30"/>
      <c r="G67" s="26"/>
      <c r="H67" s="26"/>
      <c r="I67" s="26"/>
      <c r="L67" s="26"/>
      <c r="M67" s="26"/>
      <c r="N67" s="26"/>
      <c r="O67" s="26"/>
    </row>
    <row r="68" spans="1:15" ht="15" customHeight="1">
      <c r="A68" s="113" t="s">
        <v>356</v>
      </c>
      <c r="B68" s="114"/>
      <c r="C68" s="115"/>
      <c r="D68" s="38">
        <f>+D64+D63+D67</f>
        <v>11127991884</v>
      </c>
      <c r="E68" s="38">
        <f>+E64+E63+E67</f>
        <v>12057852846</v>
      </c>
      <c r="F68" s="39"/>
      <c r="G68" s="26"/>
      <c r="H68" s="26"/>
      <c r="I68" s="26"/>
      <c r="L68" s="26"/>
      <c r="M68" s="26"/>
      <c r="N68" s="26"/>
      <c r="O68" s="26"/>
    </row>
    <row r="69" spans="1:256" s="26" customFormat="1" ht="13.5" customHeight="1">
      <c r="A69" s="97" t="s">
        <v>313</v>
      </c>
      <c r="B69" s="97"/>
      <c r="C69" s="97"/>
      <c r="D69" s="97">
        <v>0</v>
      </c>
      <c r="E69" s="97">
        <v>0</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33"/>
    </row>
    <row r="70" spans="1:256" s="26" customFormat="1" ht="13.5" customHeight="1">
      <c r="A70" s="116" t="s">
        <v>357</v>
      </c>
      <c r="B70" s="117"/>
      <c r="C70" s="118"/>
      <c r="D70" s="36">
        <v>42185</v>
      </c>
      <c r="E70" s="36">
        <v>42004</v>
      </c>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row>
    <row r="71" spans="1:256" s="26" customFormat="1" ht="13.5" customHeight="1">
      <c r="A71" s="119" t="s">
        <v>358</v>
      </c>
      <c r="B71" s="120"/>
      <c r="C71" s="121"/>
      <c r="D71" s="40"/>
      <c r="E71" s="40"/>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row>
    <row r="72" spans="1:256" s="26" customFormat="1" ht="13.5" customHeight="1">
      <c r="A72" s="119" t="s">
        <v>359</v>
      </c>
      <c r="B72" s="120"/>
      <c r="C72" s="121"/>
      <c r="D72" s="40"/>
      <c r="E72" s="40"/>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row>
    <row r="73" spans="1:256" s="26" customFormat="1" ht="13.5" customHeight="1">
      <c r="A73" s="122" t="s">
        <v>360</v>
      </c>
      <c r="B73" s="123"/>
      <c r="C73" s="124"/>
      <c r="D73" s="41">
        <f>SUM(D71:D72)</f>
        <v>0</v>
      </c>
      <c r="E73" s="41">
        <f>SUM(E71:E72)</f>
        <v>0</v>
      </c>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row>
    <row r="74" spans="1:256" s="26" customFormat="1" ht="13.5" customHeight="1">
      <c r="A74" s="42"/>
      <c r="B74" s="42"/>
      <c r="C74" s="42"/>
      <c r="D74" s="43"/>
      <c r="E74" s="4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row>
    <row r="75" spans="1:256" s="26" customFormat="1" ht="13.5" customHeight="1">
      <c r="A75" s="44" t="s">
        <v>361</v>
      </c>
      <c r="B75" s="45"/>
      <c r="C75" s="46" t="s">
        <v>362</v>
      </c>
      <c r="D75" s="125" t="s">
        <v>363</v>
      </c>
      <c r="E75" s="126"/>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row>
    <row r="76" spans="1:256" s="26" customFormat="1" ht="15" customHeight="1">
      <c r="A76" s="127" t="s">
        <v>364</v>
      </c>
      <c r="B76" s="128"/>
      <c r="C76" s="37">
        <f>SUM(C77:C80)</f>
        <v>0</v>
      </c>
      <c r="D76" s="129">
        <f>SUM(D77:D80)</f>
        <v>0</v>
      </c>
      <c r="E76" s="130"/>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row>
    <row r="77" spans="1:256" s="26" customFormat="1" ht="15" customHeight="1">
      <c r="A77" s="127" t="s">
        <v>365</v>
      </c>
      <c r="B77" s="128"/>
      <c r="C77" s="37"/>
      <c r="D77" s="129"/>
      <c r="E77" s="130"/>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row>
    <row r="78" spans="1:256" s="26" customFormat="1" ht="15" customHeight="1">
      <c r="A78" s="127" t="s">
        <v>366</v>
      </c>
      <c r="B78" s="128"/>
      <c r="C78" s="37">
        <v>0</v>
      </c>
      <c r="D78" s="129"/>
      <c r="E78" s="130"/>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1:256" s="26" customFormat="1" ht="15" customHeight="1">
      <c r="A79" s="127" t="s">
        <v>367</v>
      </c>
      <c r="B79" s="128"/>
      <c r="C79" s="37">
        <v>0</v>
      </c>
      <c r="D79" s="129"/>
      <c r="E79" s="130"/>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row>
    <row r="80" spans="1:256" s="26" customFormat="1" ht="15" customHeight="1">
      <c r="A80" s="127" t="s">
        <v>368</v>
      </c>
      <c r="B80" s="128"/>
      <c r="C80" s="37"/>
      <c r="D80" s="129"/>
      <c r="E80" s="130"/>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row>
    <row r="81" spans="1:256" s="26" customFormat="1" ht="15" customHeight="1">
      <c r="A81" s="127" t="s">
        <v>369</v>
      </c>
      <c r="B81" s="128"/>
      <c r="C81" s="37">
        <f>SUM(C82:C85)</f>
        <v>4428977</v>
      </c>
      <c r="D81" s="131">
        <f>SUM(D82:E85)</f>
        <v>51204571700</v>
      </c>
      <c r="E81" s="132"/>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row>
    <row r="82" spans="1:256" s="26" customFormat="1" ht="15" customHeight="1">
      <c r="A82" s="127" t="s">
        <v>365</v>
      </c>
      <c r="B82" s="128"/>
      <c r="C82" s="37">
        <v>4428977</v>
      </c>
      <c r="D82" s="131">
        <v>51204571700</v>
      </c>
      <c r="E82" s="13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3"/>
    </row>
    <row r="83" spans="1:256" s="26" customFormat="1" ht="15" customHeight="1">
      <c r="A83" s="127" t="s">
        <v>366</v>
      </c>
      <c r="B83" s="128"/>
      <c r="C83" s="37">
        <v>0</v>
      </c>
      <c r="D83" s="131">
        <f>+E83/10000</f>
        <v>0</v>
      </c>
      <c r="E83" s="13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row>
    <row r="84" spans="1:256" s="26" customFormat="1" ht="15" customHeight="1">
      <c r="A84" s="127" t="s">
        <v>367</v>
      </c>
      <c r="B84" s="128"/>
      <c r="C84" s="37">
        <v>0</v>
      </c>
      <c r="D84" s="131">
        <f>+E84/10000</f>
        <v>0</v>
      </c>
      <c r="E84" s="132"/>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1:256" s="26" customFormat="1" ht="15" customHeight="1">
      <c r="A85" s="127" t="s">
        <v>368</v>
      </c>
      <c r="B85" s="128"/>
      <c r="C85" s="37"/>
      <c r="D85" s="131">
        <f>+E85/10000</f>
        <v>0</v>
      </c>
      <c r="E85" s="132"/>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row>
    <row r="86" spans="1:256" s="26" customFormat="1" ht="13.5" customHeight="1">
      <c r="A86" s="113" t="s">
        <v>356</v>
      </c>
      <c r="B86" s="114"/>
      <c r="C86" s="38">
        <f>+C76+C81</f>
        <v>4428977</v>
      </c>
      <c r="D86" s="133">
        <f>+D76+D81</f>
        <v>51204571700</v>
      </c>
      <c r="E86" s="134"/>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row>
    <row r="87" spans="1:256" s="26" customFormat="1" ht="12.75" customHeight="1">
      <c r="A87" s="47"/>
      <c r="B87" s="47"/>
      <c r="C87" s="47"/>
      <c r="D87" s="48"/>
      <c r="E87" s="48"/>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c r="IU87" s="33"/>
      <c r="IV87" s="33"/>
    </row>
    <row r="88" spans="1:15" ht="15" customHeight="1">
      <c r="A88" s="135" t="s">
        <v>370</v>
      </c>
      <c r="B88" s="136"/>
      <c r="C88" s="137"/>
      <c r="D88" s="36">
        <v>42185</v>
      </c>
      <c r="E88" s="36">
        <v>42004</v>
      </c>
      <c r="F88" s="30"/>
      <c r="G88" s="26"/>
      <c r="H88" s="26"/>
      <c r="I88" s="26"/>
      <c r="L88" s="26"/>
      <c r="M88" s="26"/>
      <c r="N88" s="26"/>
      <c r="O88" s="26"/>
    </row>
    <row r="89" spans="1:15" ht="15" customHeight="1">
      <c r="A89" s="110" t="s">
        <v>371</v>
      </c>
      <c r="B89" s="111"/>
      <c r="C89" s="112"/>
      <c r="D89" s="37"/>
      <c r="E89" s="37"/>
      <c r="F89" s="30"/>
      <c r="G89" s="26"/>
      <c r="H89" s="26"/>
      <c r="I89" s="26"/>
      <c r="L89" s="26"/>
      <c r="M89" s="26"/>
      <c r="N89" s="26"/>
      <c r="O89" s="26"/>
    </row>
    <row r="90" spans="1:15" ht="15" customHeight="1">
      <c r="A90" s="127" t="s">
        <v>372</v>
      </c>
      <c r="B90" s="128"/>
      <c r="C90" s="138"/>
      <c r="D90" s="37"/>
      <c r="E90" s="37"/>
      <c r="F90" s="30"/>
      <c r="G90" s="26"/>
      <c r="H90" s="26"/>
      <c r="I90" s="26"/>
      <c r="L90" s="26"/>
      <c r="M90" s="26"/>
      <c r="N90" s="26"/>
      <c r="O90" s="26"/>
    </row>
    <row r="91" spans="1:15" ht="15" customHeight="1">
      <c r="A91" s="127" t="s">
        <v>373</v>
      </c>
      <c r="B91" s="128"/>
      <c r="C91" s="138"/>
      <c r="D91" s="37">
        <f>+D92+D93+D94</f>
        <v>0</v>
      </c>
      <c r="E91" s="37">
        <f>+E92+E93+E94</f>
        <v>0</v>
      </c>
      <c r="F91" s="30"/>
      <c r="G91" s="26"/>
      <c r="H91" s="26"/>
      <c r="I91" s="26"/>
      <c r="L91" s="26"/>
      <c r="M91" s="26"/>
      <c r="N91" s="26"/>
      <c r="O91" s="26"/>
    </row>
    <row r="92" spans="1:15" ht="15" customHeight="1" hidden="1">
      <c r="A92" s="139" t="s">
        <v>374</v>
      </c>
      <c r="B92" s="128"/>
      <c r="C92" s="138"/>
      <c r="D92" s="37"/>
      <c r="E92" s="37"/>
      <c r="F92" s="30"/>
      <c r="G92" s="26"/>
      <c r="H92" s="26"/>
      <c r="I92" s="26"/>
      <c r="L92" s="26"/>
      <c r="M92" s="26"/>
      <c r="N92" s="26"/>
      <c r="O92" s="26"/>
    </row>
    <row r="93" spans="1:15" ht="15" customHeight="1" hidden="1">
      <c r="A93" s="139" t="s">
        <v>375</v>
      </c>
      <c r="B93" s="128"/>
      <c r="C93" s="138"/>
      <c r="D93" s="37"/>
      <c r="E93" s="37"/>
      <c r="F93" s="30"/>
      <c r="G93" s="26"/>
      <c r="H93" s="26"/>
      <c r="I93" s="26"/>
      <c r="L93" s="26"/>
      <c r="M93" s="26"/>
      <c r="N93" s="26"/>
      <c r="O93" s="26"/>
    </row>
    <row r="94" spans="1:15" ht="15" customHeight="1" hidden="1">
      <c r="A94" s="139" t="s">
        <v>376</v>
      </c>
      <c r="B94" s="128"/>
      <c r="C94" s="138"/>
      <c r="D94" s="37"/>
      <c r="E94" s="37"/>
      <c r="F94" s="30"/>
      <c r="G94" s="26"/>
      <c r="H94" s="26"/>
      <c r="I94" s="26"/>
      <c r="L94" s="26"/>
      <c r="M94" s="26"/>
      <c r="N94" s="26"/>
      <c r="O94" s="26"/>
    </row>
    <row r="95" spans="1:15" ht="15" customHeight="1">
      <c r="A95" s="110" t="s">
        <v>377</v>
      </c>
      <c r="B95" s="111"/>
      <c r="C95" s="112"/>
      <c r="D95" s="37"/>
      <c r="E95" s="37"/>
      <c r="F95" s="30"/>
      <c r="G95" s="26"/>
      <c r="H95" s="26"/>
      <c r="I95" s="26"/>
      <c r="L95" s="26"/>
      <c r="M95" s="26"/>
      <c r="N95" s="26"/>
      <c r="O95" s="26"/>
    </row>
    <row r="96" spans="1:15" ht="13.5" customHeight="1">
      <c r="A96" s="113" t="s">
        <v>360</v>
      </c>
      <c r="B96" s="114"/>
      <c r="C96" s="115"/>
      <c r="D96" s="38">
        <f>+D89+D90+D91+D95</f>
        <v>0</v>
      </c>
      <c r="E96" s="38">
        <f>+E89+E90+E91+E95</f>
        <v>0</v>
      </c>
      <c r="F96" s="39"/>
      <c r="G96" s="26"/>
      <c r="H96" s="26"/>
      <c r="I96" s="26"/>
      <c r="L96" s="26"/>
      <c r="M96" s="26"/>
      <c r="N96" s="26"/>
      <c r="O96" s="26"/>
    </row>
    <row r="97" spans="1:15" ht="13.5" customHeight="1">
      <c r="A97" s="47"/>
      <c r="B97" s="47"/>
      <c r="C97" s="47"/>
      <c r="D97" s="48"/>
      <c r="E97" s="48"/>
      <c r="F97" s="39"/>
      <c r="G97" s="26"/>
      <c r="H97" s="26"/>
      <c r="I97" s="26"/>
      <c r="L97" s="26"/>
      <c r="M97" s="26"/>
      <c r="N97" s="26"/>
      <c r="O97" s="26"/>
    </row>
    <row r="98" spans="1:15" ht="13.5" customHeight="1">
      <c r="A98" s="49" t="s">
        <v>378</v>
      </c>
      <c r="B98" s="50" t="s">
        <v>379</v>
      </c>
      <c r="C98" s="50" t="s">
        <v>380</v>
      </c>
      <c r="D98" s="50" t="s">
        <v>381</v>
      </c>
      <c r="E98" s="50" t="s">
        <v>382</v>
      </c>
      <c r="F98" s="30"/>
      <c r="G98" s="26"/>
      <c r="H98" s="26"/>
      <c r="I98" s="26"/>
      <c r="L98" s="26"/>
      <c r="M98" s="26"/>
      <c r="N98" s="26"/>
      <c r="O98" s="26"/>
    </row>
    <row r="99" spans="1:15" ht="13.5" customHeight="1">
      <c r="A99" s="51" t="s">
        <v>383</v>
      </c>
      <c r="B99" s="37">
        <v>3645669990</v>
      </c>
      <c r="C99" s="37"/>
      <c r="D99" s="37"/>
      <c r="E99" s="37">
        <f>+B99+C99-D99</f>
        <v>3645669990</v>
      </c>
      <c r="F99" s="30"/>
      <c r="G99" s="26"/>
      <c r="H99" s="26"/>
      <c r="I99" s="26"/>
      <c r="L99" s="26"/>
      <c r="M99" s="26"/>
      <c r="N99" s="26"/>
      <c r="O99" s="26"/>
    </row>
    <row r="100" spans="1:15" ht="13.5" customHeight="1">
      <c r="A100" s="51" t="s">
        <v>384</v>
      </c>
      <c r="B100" s="37">
        <v>290115745</v>
      </c>
      <c r="C100" s="37">
        <f>173494131*2</f>
        <v>346988262</v>
      </c>
      <c r="D100" s="37"/>
      <c r="E100" s="37">
        <f>+B100+C100-D100</f>
        <v>637104007</v>
      </c>
      <c r="F100" s="30"/>
      <c r="G100" s="26"/>
      <c r="H100" s="26"/>
      <c r="I100" s="26"/>
      <c r="L100" s="26"/>
      <c r="M100" s="26"/>
      <c r="N100" s="26"/>
      <c r="O100" s="26"/>
    </row>
    <row r="101" spans="1:15" ht="13.5" customHeight="1">
      <c r="A101" s="49" t="s">
        <v>360</v>
      </c>
      <c r="B101" s="38">
        <f>+B99-B100</f>
        <v>3355554245</v>
      </c>
      <c r="C101" s="38">
        <f>+C99-C100</f>
        <v>-346988262</v>
      </c>
      <c r="D101" s="38">
        <f>SUM(D99:D100)</f>
        <v>0</v>
      </c>
      <c r="E101" s="38">
        <f>+E99-E100</f>
        <v>3008565983</v>
      </c>
      <c r="F101" s="39"/>
      <c r="G101" s="26"/>
      <c r="H101" s="26"/>
      <c r="I101" s="26"/>
      <c r="L101" s="26"/>
      <c r="M101" s="26"/>
      <c r="N101" s="26"/>
      <c r="O101" s="26"/>
    </row>
    <row r="102" spans="1:256" s="26" customFormat="1" ht="13.5" customHeight="1">
      <c r="A102" s="97" t="s">
        <v>313</v>
      </c>
      <c r="B102" s="97">
        <v>0</v>
      </c>
      <c r="C102" s="97">
        <v>0</v>
      </c>
      <c r="D102" s="97"/>
      <c r="E102" s="97"/>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33"/>
    </row>
    <row r="103" spans="1:15" ht="13.5" customHeight="1">
      <c r="A103" s="49" t="s">
        <v>385</v>
      </c>
      <c r="B103" s="50" t="s">
        <v>379</v>
      </c>
      <c r="C103" s="50" t="s">
        <v>380</v>
      </c>
      <c r="D103" s="50" t="s">
        <v>381</v>
      </c>
      <c r="E103" s="50" t="s">
        <v>382</v>
      </c>
      <c r="F103" s="30"/>
      <c r="G103" s="26"/>
      <c r="H103" s="26"/>
      <c r="I103" s="26"/>
      <c r="L103" s="26"/>
      <c r="M103" s="26"/>
      <c r="N103" s="26"/>
      <c r="O103" s="26"/>
    </row>
    <row r="104" spans="1:15" ht="13.5" customHeight="1">
      <c r="A104" s="51" t="s">
        <v>383</v>
      </c>
      <c r="B104" s="37">
        <v>2301441182</v>
      </c>
      <c r="C104" s="37"/>
      <c r="D104" s="37"/>
      <c r="E104" s="37">
        <f>+B104+C104-D104</f>
        <v>2301441182</v>
      </c>
      <c r="F104" s="30"/>
      <c r="G104" s="26"/>
      <c r="H104" s="26"/>
      <c r="I104" s="26"/>
      <c r="L104" s="26"/>
      <c r="M104" s="26"/>
      <c r="N104" s="26"/>
      <c r="O104" s="26"/>
    </row>
    <row r="105" spans="1:15" ht="13.5" customHeight="1">
      <c r="A105" s="51" t="s">
        <v>384</v>
      </c>
      <c r="B105" s="37">
        <v>2257671962</v>
      </c>
      <c r="C105" s="37">
        <f>6512501+3312501</f>
        <v>9825002</v>
      </c>
      <c r="D105" s="37"/>
      <c r="E105" s="37">
        <f>+B105+C105-D105</f>
        <v>2267496964</v>
      </c>
      <c r="F105" s="30"/>
      <c r="G105" s="26"/>
      <c r="H105" s="26"/>
      <c r="I105" s="26"/>
      <c r="L105" s="26"/>
      <c r="M105" s="26"/>
      <c r="N105" s="26"/>
      <c r="O105" s="26"/>
    </row>
    <row r="106" spans="1:15" ht="13.5" customHeight="1">
      <c r="A106" s="49" t="s">
        <v>360</v>
      </c>
      <c r="B106" s="38">
        <f>+B104-B105</f>
        <v>43769220</v>
      </c>
      <c r="C106" s="38">
        <f>+C104-C105</f>
        <v>-9825002</v>
      </c>
      <c r="D106" s="38">
        <f>SUM(D104:D105)</f>
        <v>0</v>
      </c>
      <c r="E106" s="38">
        <f>+E104-E105</f>
        <v>33944218</v>
      </c>
      <c r="F106" s="39"/>
      <c r="G106" s="26"/>
      <c r="H106" s="26"/>
      <c r="I106" s="26"/>
      <c r="L106" s="26"/>
      <c r="M106" s="26"/>
      <c r="N106" s="26"/>
      <c r="O106" s="26"/>
    </row>
    <row r="107" spans="1:256" s="26" customFormat="1" ht="12" customHeight="1">
      <c r="A107" s="97"/>
      <c r="B107" s="97"/>
      <c r="C107" s="97"/>
      <c r="D107" s="97"/>
      <c r="E107" s="97"/>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33"/>
    </row>
    <row r="108" spans="1:15" s="53" customFormat="1" ht="15" customHeight="1">
      <c r="A108" s="135" t="s">
        <v>386</v>
      </c>
      <c r="B108" s="136"/>
      <c r="C108" s="137"/>
      <c r="D108" s="36">
        <v>42185</v>
      </c>
      <c r="E108" s="36">
        <v>42004</v>
      </c>
      <c r="F108" s="52"/>
      <c r="G108" s="54"/>
      <c r="H108" s="54"/>
      <c r="I108" s="54"/>
      <c r="J108" s="54"/>
      <c r="K108" s="54"/>
      <c r="L108" s="54"/>
      <c r="M108" s="54"/>
      <c r="N108" s="54"/>
      <c r="O108" s="54"/>
    </row>
    <row r="109" spans="1:15" ht="15" customHeight="1">
      <c r="A109" s="110" t="s">
        <v>387</v>
      </c>
      <c r="B109" s="111"/>
      <c r="C109" s="112"/>
      <c r="D109" s="37">
        <v>0</v>
      </c>
      <c r="E109" s="37"/>
      <c r="F109" s="30"/>
      <c r="G109" s="26"/>
      <c r="H109" s="26"/>
      <c r="I109" s="26"/>
      <c r="L109" s="26"/>
      <c r="M109" s="26"/>
      <c r="N109" s="26"/>
      <c r="O109" s="26"/>
    </row>
    <row r="110" spans="1:15" ht="15" customHeight="1">
      <c r="A110" s="110" t="s">
        <v>388</v>
      </c>
      <c r="B110" s="111"/>
      <c r="C110" s="112"/>
      <c r="D110" s="37">
        <v>0</v>
      </c>
      <c r="E110" s="37">
        <v>0</v>
      </c>
      <c r="F110" s="30"/>
      <c r="G110" s="26"/>
      <c r="H110" s="26"/>
      <c r="I110" s="26"/>
      <c r="L110" s="26"/>
      <c r="M110" s="26"/>
      <c r="N110" s="26"/>
      <c r="O110" s="26"/>
    </row>
    <row r="111" spans="1:15" ht="15" customHeight="1">
      <c r="A111" s="139" t="s">
        <v>389</v>
      </c>
      <c r="B111" s="128"/>
      <c r="C111" s="138"/>
      <c r="D111" s="37">
        <v>593767208</v>
      </c>
      <c r="E111" s="37">
        <v>713033630</v>
      </c>
      <c r="F111" s="30"/>
      <c r="G111" s="26"/>
      <c r="H111" s="26"/>
      <c r="I111" s="26"/>
      <c r="L111" s="26"/>
      <c r="M111" s="26"/>
      <c r="N111" s="26"/>
      <c r="O111" s="26"/>
    </row>
    <row r="112" spans="1:15" ht="15" customHeight="1">
      <c r="A112" s="110" t="s">
        <v>390</v>
      </c>
      <c r="B112" s="111"/>
      <c r="C112" s="112"/>
      <c r="D112" s="37">
        <v>771511266</v>
      </c>
      <c r="E112" s="37">
        <v>1018718602</v>
      </c>
      <c r="F112" s="30"/>
      <c r="G112" s="26"/>
      <c r="H112" s="26"/>
      <c r="I112" s="26"/>
      <c r="L112" s="26"/>
      <c r="M112" s="26"/>
      <c r="N112" s="26"/>
      <c r="O112" s="26"/>
    </row>
    <row r="113" spans="1:15" ht="15" customHeight="1">
      <c r="A113" s="113" t="s">
        <v>356</v>
      </c>
      <c r="B113" s="114"/>
      <c r="C113" s="115"/>
      <c r="D113" s="38">
        <f>SUM(D109:D112)</f>
        <v>1365278474</v>
      </c>
      <c r="E113" s="38">
        <f>SUM(E109:E112)</f>
        <v>1731752232</v>
      </c>
      <c r="F113" s="39"/>
      <c r="G113" s="26"/>
      <c r="H113" s="26"/>
      <c r="I113" s="26"/>
      <c r="L113" s="26"/>
      <c r="M113" s="26"/>
      <c r="N113" s="26"/>
      <c r="O113" s="26"/>
    </row>
    <row r="114" spans="1:256" s="26" customFormat="1" ht="13.5" customHeight="1">
      <c r="A114" s="97" t="s">
        <v>313</v>
      </c>
      <c r="B114" s="97">
        <v>0</v>
      </c>
      <c r="C114" s="97">
        <v>0</v>
      </c>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33"/>
    </row>
    <row r="115" spans="1:256" s="26" customFormat="1" ht="15" customHeight="1">
      <c r="A115" s="135" t="s">
        <v>391</v>
      </c>
      <c r="B115" s="136"/>
      <c r="C115" s="137"/>
      <c r="D115" s="36">
        <v>42185</v>
      </c>
      <c r="E115" s="36">
        <v>42004</v>
      </c>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c r="HS115" s="33"/>
      <c r="HT115" s="33"/>
      <c r="HU115" s="33"/>
      <c r="HV115" s="33"/>
      <c r="HW115" s="33"/>
      <c r="HX115" s="33"/>
      <c r="HY115" s="33"/>
      <c r="HZ115" s="33"/>
      <c r="IA115" s="33"/>
      <c r="IB115" s="33"/>
      <c r="IC115" s="33"/>
      <c r="ID115" s="33"/>
      <c r="IE115" s="33"/>
      <c r="IF115" s="33"/>
      <c r="IG115" s="33"/>
      <c r="IH115" s="33"/>
      <c r="II115" s="33"/>
      <c r="IJ115" s="33"/>
      <c r="IK115" s="33"/>
      <c r="IL115" s="33"/>
      <c r="IM115" s="33"/>
      <c r="IN115" s="33"/>
      <c r="IO115" s="33"/>
      <c r="IP115" s="33"/>
      <c r="IQ115" s="33"/>
      <c r="IR115" s="33"/>
      <c r="IS115" s="33"/>
      <c r="IT115" s="33"/>
      <c r="IU115" s="33"/>
      <c r="IV115" s="33"/>
    </row>
    <row r="116" spans="1:256" s="26" customFormat="1" ht="15" customHeight="1">
      <c r="A116" s="110" t="s">
        <v>392</v>
      </c>
      <c r="B116" s="111"/>
      <c r="C116" s="112"/>
      <c r="D116" s="55"/>
      <c r="E116" s="55">
        <v>18869782</v>
      </c>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c r="HS116" s="33"/>
      <c r="HT116" s="33"/>
      <c r="HU116" s="33"/>
      <c r="HV116" s="33"/>
      <c r="HW116" s="33"/>
      <c r="HX116" s="33"/>
      <c r="HY116" s="33"/>
      <c r="HZ116" s="33"/>
      <c r="IA116" s="33"/>
      <c r="IB116" s="33"/>
      <c r="IC116" s="33"/>
      <c r="ID116" s="33"/>
      <c r="IE116" s="33"/>
      <c r="IF116" s="33"/>
      <c r="IG116" s="33"/>
      <c r="IH116" s="33"/>
      <c r="II116" s="33"/>
      <c r="IJ116" s="33"/>
      <c r="IK116" s="33"/>
      <c r="IL116" s="33"/>
      <c r="IM116" s="33"/>
      <c r="IN116" s="33"/>
      <c r="IO116" s="33"/>
      <c r="IP116" s="33"/>
      <c r="IQ116" s="33"/>
      <c r="IR116" s="33"/>
      <c r="IS116" s="33"/>
      <c r="IT116" s="33"/>
      <c r="IU116" s="33"/>
      <c r="IV116" s="33"/>
    </row>
    <row r="117" spans="1:256" s="26" customFormat="1" ht="15" customHeight="1">
      <c r="A117" s="110" t="s">
        <v>393</v>
      </c>
      <c r="B117" s="111"/>
      <c r="C117" s="112"/>
      <c r="D117" s="37">
        <v>0</v>
      </c>
      <c r="E117" s="37">
        <v>0</v>
      </c>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c r="IQ117" s="33"/>
      <c r="IR117" s="33"/>
      <c r="IS117" s="33"/>
      <c r="IT117" s="33"/>
      <c r="IU117" s="33"/>
      <c r="IV117" s="33"/>
    </row>
    <row r="118" spans="1:256" s="26" customFormat="1" ht="15" customHeight="1">
      <c r="A118" s="110" t="s">
        <v>394</v>
      </c>
      <c r="B118" s="111"/>
      <c r="C118" s="112"/>
      <c r="D118" s="37">
        <v>0</v>
      </c>
      <c r="E118" s="37">
        <v>0</v>
      </c>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c r="HU118" s="33"/>
      <c r="HV118" s="33"/>
      <c r="HW118" s="33"/>
      <c r="HX118" s="33"/>
      <c r="HY118" s="33"/>
      <c r="HZ118" s="33"/>
      <c r="IA118" s="33"/>
      <c r="IB118" s="33"/>
      <c r="IC118" s="33"/>
      <c r="ID118" s="33"/>
      <c r="IE118" s="33"/>
      <c r="IF118" s="33"/>
      <c r="IG118" s="33"/>
      <c r="IH118" s="33"/>
      <c r="II118" s="33"/>
      <c r="IJ118" s="33"/>
      <c r="IK118" s="33"/>
      <c r="IL118" s="33"/>
      <c r="IM118" s="33"/>
      <c r="IN118" s="33"/>
      <c r="IO118" s="33"/>
      <c r="IP118" s="33"/>
      <c r="IQ118" s="33"/>
      <c r="IR118" s="33"/>
      <c r="IS118" s="33"/>
      <c r="IT118" s="33"/>
      <c r="IU118" s="33"/>
      <c r="IV118" s="33"/>
    </row>
    <row r="119" spans="1:256" s="26" customFormat="1" ht="15" customHeight="1">
      <c r="A119" s="110" t="s">
        <v>395</v>
      </c>
      <c r="B119" s="111"/>
      <c r="C119" s="112"/>
      <c r="D119" s="37">
        <v>0</v>
      </c>
      <c r="E119" s="37">
        <v>0</v>
      </c>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c r="HU119" s="33"/>
      <c r="HV119" s="33"/>
      <c r="HW119" s="33"/>
      <c r="HX119" s="33"/>
      <c r="HY119" s="33"/>
      <c r="HZ119" s="33"/>
      <c r="IA119" s="33"/>
      <c r="IB119" s="33"/>
      <c r="IC119" s="33"/>
      <c r="ID119" s="33"/>
      <c r="IE119" s="33"/>
      <c r="IF119" s="33"/>
      <c r="IG119" s="33"/>
      <c r="IH119" s="33"/>
      <c r="II119" s="33"/>
      <c r="IJ119" s="33"/>
      <c r="IK119" s="33"/>
      <c r="IL119" s="33"/>
      <c r="IM119" s="33"/>
      <c r="IN119" s="33"/>
      <c r="IO119" s="33"/>
      <c r="IP119" s="33"/>
      <c r="IQ119" s="33"/>
      <c r="IR119" s="33"/>
      <c r="IS119" s="33"/>
      <c r="IT119" s="33"/>
      <c r="IU119" s="33"/>
      <c r="IV119" s="33"/>
    </row>
    <row r="120" spans="1:256" s="26" customFormat="1" ht="15" customHeight="1">
      <c r="A120" s="110" t="s">
        <v>396</v>
      </c>
      <c r="B120" s="111"/>
      <c r="C120" s="112"/>
      <c r="D120" s="55">
        <v>37202701</v>
      </c>
      <c r="E120" s="55">
        <v>120672505</v>
      </c>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c r="IU120" s="33"/>
      <c r="IV120" s="33"/>
    </row>
    <row r="121" spans="1:256" s="26" customFormat="1" ht="15" customHeight="1">
      <c r="A121" s="110" t="s">
        <v>397</v>
      </c>
      <c r="B121" s="111"/>
      <c r="C121" s="112"/>
      <c r="D121" s="37">
        <v>0</v>
      </c>
      <c r="E121" s="37">
        <v>0</v>
      </c>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c r="IU121" s="33"/>
      <c r="IV121" s="33"/>
    </row>
    <row r="122" spans="1:256" s="26" customFormat="1" ht="15" customHeight="1">
      <c r="A122" s="110" t="s">
        <v>398</v>
      </c>
      <c r="B122" s="111"/>
      <c r="C122" s="112"/>
      <c r="D122" s="37">
        <v>0</v>
      </c>
      <c r="E122" s="37">
        <v>0</v>
      </c>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c r="HV122" s="33"/>
      <c r="HW122" s="33"/>
      <c r="HX122" s="33"/>
      <c r="HY122" s="33"/>
      <c r="HZ122" s="33"/>
      <c r="IA122" s="33"/>
      <c r="IB122" s="33"/>
      <c r="IC122" s="33"/>
      <c r="ID122" s="33"/>
      <c r="IE122" s="33"/>
      <c r="IF122" s="33"/>
      <c r="IG122" s="33"/>
      <c r="IH122" s="33"/>
      <c r="II122" s="33"/>
      <c r="IJ122" s="33"/>
      <c r="IK122" s="33"/>
      <c r="IL122" s="33"/>
      <c r="IM122" s="33"/>
      <c r="IN122" s="33"/>
      <c r="IO122" s="33"/>
      <c r="IP122" s="33"/>
      <c r="IQ122" s="33"/>
      <c r="IR122" s="33"/>
      <c r="IS122" s="33"/>
      <c r="IT122" s="33"/>
      <c r="IU122" s="33"/>
      <c r="IV122" s="33"/>
    </row>
    <row r="123" spans="1:256" s="26" customFormat="1" ht="15" customHeight="1">
      <c r="A123" s="110" t="s">
        <v>399</v>
      </c>
      <c r="B123" s="111"/>
      <c r="C123" s="112"/>
      <c r="D123" s="37">
        <v>0</v>
      </c>
      <c r="E123" s="37">
        <v>0</v>
      </c>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c r="HV123" s="33"/>
      <c r="HW123" s="33"/>
      <c r="HX123" s="33"/>
      <c r="HY123" s="33"/>
      <c r="HZ123" s="33"/>
      <c r="IA123" s="33"/>
      <c r="IB123" s="33"/>
      <c r="IC123" s="33"/>
      <c r="ID123" s="33"/>
      <c r="IE123" s="33"/>
      <c r="IF123" s="33"/>
      <c r="IG123" s="33"/>
      <c r="IH123" s="33"/>
      <c r="II123" s="33"/>
      <c r="IJ123" s="33"/>
      <c r="IK123" s="33"/>
      <c r="IL123" s="33"/>
      <c r="IM123" s="33"/>
      <c r="IN123" s="33"/>
      <c r="IO123" s="33"/>
      <c r="IP123" s="33"/>
      <c r="IQ123" s="33"/>
      <c r="IR123" s="33"/>
      <c r="IS123" s="33"/>
      <c r="IT123" s="33"/>
      <c r="IU123" s="33"/>
      <c r="IV123" s="33"/>
    </row>
    <row r="124" spans="1:256" s="26" customFormat="1" ht="15" customHeight="1">
      <c r="A124" s="110" t="s">
        <v>400</v>
      </c>
      <c r="B124" s="111"/>
      <c r="C124" s="112"/>
      <c r="D124" s="37">
        <v>0</v>
      </c>
      <c r="E124" s="37">
        <v>0</v>
      </c>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c r="IU124" s="33"/>
      <c r="IV124" s="33"/>
    </row>
    <row r="125" spans="1:256" s="26" customFormat="1" ht="15" customHeight="1">
      <c r="A125" s="113" t="s">
        <v>356</v>
      </c>
      <c r="B125" s="114"/>
      <c r="C125" s="115"/>
      <c r="D125" s="38">
        <f>D116+D117+D118+D119+D120+D121+D122+D123+D124</f>
        <v>37202701</v>
      </c>
      <c r="E125" s="38">
        <f>E116+E117+E118+E119+E120+E121+E122+E123+E124</f>
        <v>139542287</v>
      </c>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c r="IN125" s="33"/>
      <c r="IO125" s="33"/>
      <c r="IP125" s="33"/>
      <c r="IQ125" s="33"/>
      <c r="IR125" s="33"/>
      <c r="IS125" s="33"/>
      <c r="IT125" s="33"/>
      <c r="IU125" s="33"/>
      <c r="IV125" s="33"/>
    </row>
    <row r="126" spans="1:256" s="26" customFormat="1" ht="14.25" customHeight="1">
      <c r="A126" s="34"/>
      <c r="B126" s="34"/>
      <c r="C126" s="34"/>
      <c r="D126" s="34"/>
      <c r="E126" s="34"/>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c r="IU126" s="33"/>
      <c r="IV126" s="33"/>
    </row>
    <row r="127" spans="1:15" s="53" customFormat="1" ht="13.5" customHeight="1">
      <c r="A127" s="135" t="s">
        <v>401</v>
      </c>
      <c r="B127" s="136">
        <v>0</v>
      </c>
      <c r="C127" s="137">
        <v>0</v>
      </c>
      <c r="D127" s="36">
        <v>42185</v>
      </c>
      <c r="E127" s="36">
        <v>42004</v>
      </c>
      <c r="F127" s="52"/>
      <c r="G127" s="54"/>
      <c r="H127" s="54"/>
      <c r="I127" s="54"/>
      <c r="J127" s="54"/>
      <c r="K127" s="54"/>
      <c r="L127" s="54"/>
      <c r="M127" s="54"/>
      <c r="N127" s="54"/>
      <c r="O127" s="54"/>
    </row>
    <row r="128" spans="1:15" s="53" customFormat="1" ht="13.5" customHeight="1">
      <c r="A128" s="140" t="s">
        <v>402</v>
      </c>
      <c r="B128" s="141">
        <f>B129+B130+B131+B132</f>
        <v>0</v>
      </c>
      <c r="C128" s="142">
        <f>C129+C130+C131+C132</f>
        <v>0</v>
      </c>
      <c r="D128" s="56"/>
      <c r="E128" s="56"/>
      <c r="F128" s="52"/>
      <c r="G128" s="54"/>
      <c r="H128" s="54"/>
      <c r="I128" s="54"/>
      <c r="J128" s="54"/>
      <c r="K128" s="54"/>
      <c r="L128" s="54"/>
      <c r="M128" s="54"/>
      <c r="N128" s="54"/>
      <c r="O128" s="54"/>
    </row>
    <row r="129" spans="1:15" s="53" customFormat="1" ht="13.5" customHeight="1" hidden="1">
      <c r="A129" s="140" t="s">
        <v>403</v>
      </c>
      <c r="B129" s="141">
        <v>0</v>
      </c>
      <c r="C129" s="142">
        <v>0</v>
      </c>
      <c r="D129" s="56"/>
      <c r="E129" s="56"/>
      <c r="F129" s="52"/>
      <c r="G129" s="54"/>
      <c r="H129" s="54"/>
      <c r="I129" s="54"/>
      <c r="J129" s="54"/>
      <c r="K129" s="54"/>
      <c r="L129" s="54"/>
      <c r="M129" s="54"/>
      <c r="N129" s="54"/>
      <c r="O129" s="54"/>
    </row>
    <row r="130" spans="1:15" s="53" customFormat="1" ht="13.5" customHeight="1" hidden="1">
      <c r="A130" s="140" t="s">
        <v>404</v>
      </c>
      <c r="B130" s="141">
        <v>0</v>
      </c>
      <c r="C130" s="142">
        <v>0</v>
      </c>
      <c r="D130" s="56"/>
      <c r="E130" s="56"/>
      <c r="F130" s="52"/>
      <c r="G130" s="54"/>
      <c r="H130" s="54"/>
      <c r="I130" s="54"/>
      <c r="J130" s="54"/>
      <c r="K130" s="54"/>
      <c r="L130" s="54"/>
      <c r="M130" s="54"/>
      <c r="N130" s="54"/>
      <c r="O130" s="54"/>
    </row>
    <row r="131" spans="1:15" s="53" customFormat="1" ht="13.5" customHeight="1" hidden="1">
      <c r="A131" s="140" t="s">
        <v>405</v>
      </c>
      <c r="B131" s="141">
        <v>0</v>
      </c>
      <c r="C131" s="142">
        <v>0</v>
      </c>
      <c r="D131" s="56"/>
      <c r="E131" s="56"/>
      <c r="F131" s="52"/>
      <c r="G131" s="54"/>
      <c r="H131" s="54"/>
      <c r="I131" s="54"/>
      <c r="J131" s="54"/>
      <c r="K131" s="54"/>
      <c r="L131" s="54"/>
      <c r="M131" s="54"/>
      <c r="N131" s="54"/>
      <c r="O131" s="54"/>
    </row>
    <row r="132" spans="1:15" s="53" customFormat="1" ht="13.5" customHeight="1" hidden="1">
      <c r="A132" s="140" t="s">
        <v>406</v>
      </c>
      <c r="B132" s="141">
        <v>0</v>
      </c>
      <c r="C132" s="142">
        <v>0</v>
      </c>
      <c r="D132" s="56"/>
      <c r="E132" s="56"/>
      <c r="F132" s="52"/>
      <c r="G132" s="54"/>
      <c r="H132" s="54"/>
      <c r="I132" s="54"/>
      <c r="J132" s="54"/>
      <c r="K132" s="54"/>
      <c r="L132" s="54"/>
      <c r="M132" s="54"/>
      <c r="N132" s="54"/>
      <c r="O132" s="54"/>
    </row>
    <row r="133" spans="1:15" s="53" customFormat="1" ht="13.5" customHeight="1">
      <c r="A133" s="140" t="s">
        <v>407</v>
      </c>
      <c r="B133" s="141">
        <f>B134+B135+B136</f>
        <v>0</v>
      </c>
      <c r="C133" s="142">
        <f>C134+C135+C136</f>
        <v>0</v>
      </c>
      <c r="D133" s="56"/>
      <c r="E133" s="56"/>
      <c r="F133" s="52"/>
      <c r="G133" s="54"/>
      <c r="H133" s="54"/>
      <c r="I133" s="54"/>
      <c r="J133" s="54"/>
      <c r="K133" s="54"/>
      <c r="L133" s="54"/>
      <c r="M133" s="54"/>
      <c r="N133" s="54"/>
      <c r="O133" s="54"/>
    </row>
    <row r="134" spans="1:15" s="53" customFormat="1" ht="13.5" customHeight="1">
      <c r="A134" s="140" t="s">
        <v>408</v>
      </c>
      <c r="B134" s="141">
        <v>0</v>
      </c>
      <c r="C134" s="142">
        <v>0</v>
      </c>
      <c r="D134" s="56"/>
      <c r="E134" s="56"/>
      <c r="F134" s="52"/>
      <c r="G134" s="54"/>
      <c r="H134" s="54"/>
      <c r="I134" s="54"/>
      <c r="J134" s="54"/>
      <c r="K134" s="54"/>
      <c r="L134" s="54"/>
      <c r="M134" s="54"/>
      <c r="N134" s="54"/>
      <c r="O134" s="54"/>
    </row>
    <row r="135" spans="1:15" s="53" customFormat="1" ht="13.5" customHeight="1">
      <c r="A135" s="140" t="s">
        <v>409</v>
      </c>
      <c r="B135" s="141">
        <v>0</v>
      </c>
      <c r="C135" s="142">
        <v>0</v>
      </c>
      <c r="D135" s="56"/>
      <c r="E135" s="56"/>
      <c r="F135" s="52"/>
      <c r="G135" s="54"/>
      <c r="H135" s="54"/>
      <c r="I135" s="54"/>
      <c r="J135" s="54"/>
      <c r="K135" s="54"/>
      <c r="L135" s="54"/>
      <c r="M135" s="54"/>
      <c r="N135" s="54"/>
      <c r="O135" s="54"/>
    </row>
    <row r="136" spans="1:15" s="53" customFormat="1" ht="13.5" customHeight="1">
      <c r="A136" s="140" t="s">
        <v>410</v>
      </c>
      <c r="B136" s="141">
        <v>0</v>
      </c>
      <c r="C136" s="142">
        <v>0</v>
      </c>
      <c r="D136" s="56"/>
      <c r="E136" s="56"/>
      <c r="F136" s="52"/>
      <c r="G136" s="54"/>
      <c r="H136" s="54"/>
      <c r="I136" s="54"/>
      <c r="J136" s="54"/>
      <c r="K136" s="54"/>
      <c r="L136" s="54"/>
      <c r="M136" s="54"/>
      <c r="N136" s="54"/>
      <c r="O136" s="54"/>
    </row>
    <row r="137" spans="1:256" s="26" customFormat="1" ht="15.75" customHeight="1">
      <c r="A137" s="97" t="s">
        <v>313</v>
      </c>
      <c r="B137" s="97">
        <v>0</v>
      </c>
      <c r="C137" s="97">
        <v>0</v>
      </c>
      <c r="D137" s="97"/>
      <c r="E137" s="97"/>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33"/>
    </row>
    <row r="138" spans="1:15" s="53" customFormat="1" ht="15" customHeight="1">
      <c r="A138" s="135" t="s">
        <v>411</v>
      </c>
      <c r="B138" s="136"/>
      <c r="C138" s="137"/>
      <c r="D138" s="36">
        <v>42185</v>
      </c>
      <c r="E138" s="36">
        <v>42004</v>
      </c>
      <c r="F138" s="52"/>
      <c r="G138" s="54"/>
      <c r="H138" s="54"/>
      <c r="I138" s="54"/>
      <c r="J138" s="54"/>
      <c r="K138" s="54"/>
      <c r="L138" s="54"/>
      <c r="M138" s="54"/>
      <c r="N138" s="54"/>
      <c r="O138" s="54"/>
    </row>
    <row r="139" spans="1:15" ht="15" customHeight="1">
      <c r="A139" s="110" t="s">
        <v>412</v>
      </c>
      <c r="B139" s="111"/>
      <c r="C139" s="112"/>
      <c r="D139" s="37">
        <v>120000000</v>
      </c>
      <c r="E139" s="37">
        <v>120000000</v>
      </c>
      <c r="F139" s="30"/>
      <c r="G139" s="26"/>
      <c r="H139" s="26"/>
      <c r="I139" s="26"/>
      <c r="L139" s="26"/>
      <c r="M139" s="26"/>
      <c r="N139" s="26"/>
      <c r="O139" s="26"/>
    </row>
    <row r="140" spans="1:15" ht="15" customHeight="1">
      <c r="A140" s="110" t="s">
        <v>413</v>
      </c>
      <c r="B140" s="111"/>
      <c r="C140" s="112"/>
      <c r="D140" s="37">
        <v>259311370</v>
      </c>
      <c r="E140" s="37">
        <v>259311370</v>
      </c>
      <c r="F140" s="30"/>
      <c r="G140" s="26"/>
      <c r="H140" s="26"/>
      <c r="I140" s="26"/>
      <c r="L140" s="26"/>
      <c r="M140" s="26"/>
      <c r="N140" s="26"/>
      <c r="O140" s="26"/>
    </row>
    <row r="141" spans="1:15" ht="15" customHeight="1">
      <c r="A141" s="110" t="s">
        <v>414</v>
      </c>
      <c r="B141" s="111"/>
      <c r="C141" s="112"/>
      <c r="D141" s="37">
        <v>122965575</v>
      </c>
      <c r="E141" s="37">
        <v>122965575</v>
      </c>
      <c r="F141" s="30"/>
      <c r="G141" s="26"/>
      <c r="H141" s="26"/>
      <c r="I141" s="26"/>
      <c r="L141" s="26"/>
      <c r="M141" s="26"/>
      <c r="N141" s="26"/>
      <c r="O141" s="26"/>
    </row>
    <row r="142" spans="1:15" ht="15" customHeight="1">
      <c r="A142" s="113" t="s">
        <v>415</v>
      </c>
      <c r="B142" s="114"/>
      <c r="C142" s="115"/>
      <c r="D142" s="38">
        <f>D139+D140+D141</f>
        <v>502276945</v>
      </c>
      <c r="E142" s="38">
        <f>E139+E140+E141</f>
        <v>502276945</v>
      </c>
      <c r="F142" s="39"/>
      <c r="G142" s="26"/>
      <c r="H142" s="26"/>
      <c r="I142" s="26"/>
      <c r="L142" s="26"/>
      <c r="M142" s="26"/>
      <c r="N142" s="26"/>
      <c r="O142" s="26"/>
    </row>
    <row r="143" spans="1:256" s="26" customFormat="1" ht="16.5" customHeight="1">
      <c r="A143" s="97" t="s">
        <v>313</v>
      </c>
      <c r="B143" s="97">
        <v>0</v>
      </c>
      <c r="C143" s="97">
        <v>0</v>
      </c>
      <c r="D143" s="97"/>
      <c r="E143" s="97"/>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33"/>
    </row>
    <row r="144" spans="1:15" s="53" customFormat="1" ht="13.5" customHeight="1">
      <c r="A144" s="135" t="s">
        <v>416</v>
      </c>
      <c r="B144" s="136"/>
      <c r="C144" s="137"/>
      <c r="D144" s="36">
        <v>42185</v>
      </c>
      <c r="E144" s="36">
        <v>42004</v>
      </c>
      <c r="F144" s="52"/>
      <c r="G144" s="54"/>
      <c r="H144" s="54"/>
      <c r="I144" s="54"/>
      <c r="J144" s="54"/>
      <c r="K144" s="54"/>
      <c r="L144" s="54"/>
      <c r="M144" s="54"/>
      <c r="N144" s="54"/>
      <c r="O144" s="54"/>
    </row>
    <row r="145" spans="1:15" ht="13.5" customHeight="1">
      <c r="A145" s="110" t="s">
        <v>9</v>
      </c>
      <c r="B145" s="111"/>
      <c r="C145" s="112"/>
      <c r="D145" s="37">
        <v>21160467</v>
      </c>
      <c r="E145" s="37">
        <v>5307876788</v>
      </c>
      <c r="F145" s="30"/>
      <c r="G145" s="26"/>
      <c r="H145" s="26"/>
      <c r="I145" s="26"/>
      <c r="L145" s="26"/>
      <c r="M145" s="26"/>
      <c r="N145" s="26"/>
      <c r="O145" s="26"/>
    </row>
    <row r="146" spans="1:15" ht="13.5" customHeight="1">
      <c r="A146" s="110" t="s">
        <v>417</v>
      </c>
      <c r="B146" s="111"/>
      <c r="C146" s="112"/>
      <c r="D146" s="37">
        <v>5645178</v>
      </c>
      <c r="E146" s="37">
        <v>1620138</v>
      </c>
      <c r="F146" s="30"/>
      <c r="G146" s="26"/>
      <c r="H146" s="26"/>
      <c r="I146" s="26"/>
      <c r="L146" s="26"/>
      <c r="M146" s="26"/>
      <c r="N146" s="26"/>
      <c r="O146" s="26"/>
    </row>
    <row r="147" spans="1:15" ht="13.5" customHeight="1">
      <c r="A147" s="110" t="s">
        <v>418</v>
      </c>
      <c r="B147" s="111"/>
      <c r="C147" s="112"/>
      <c r="D147" s="37"/>
      <c r="E147" s="37"/>
      <c r="F147" s="30"/>
      <c r="G147" s="26"/>
      <c r="H147" s="26"/>
      <c r="I147" s="26"/>
      <c r="L147" s="26"/>
      <c r="M147" s="26"/>
      <c r="N147" s="26"/>
      <c r="O147" s="26"/>
    </row>
    <row r="148" spans="1:15" ht="13.5" customHeight="1">
      <c r="A148" s="110" t="s">
        <v>419</v>
      </c>
      <c r="B148" s="111"/>
      <c r="C148" s="112"/>
      <c r="D148" s="37"/>
      <c r="E148" s="37"/>
      <c r="F148" s="30"/>
      <c r="G148" s="26"/>
      <c r="H148" s="26"/>
      <c r="I148" s="26"/>
      <c r="L148" s="26"/>
      <c r="M148" s="26"/>
      <c r="N148" s="26"/>
      <c r="O148" s="26"/>
    </row>
    <row r="149" spans="1:15" ht="13.5" customHeight="1">
      <c r="A149" s="110" t="s">
        <v>420</v>
      </c>
      <c r="B149" s="111"/>
      <c r="C149" s="112"/>
      <c r="D149" s="37">
        <f>+D150+D151+D152</f>
        <v>1367853489</v>
      </c>
      <c r="E149" s="37">
        <f>+E150+E151+E152</f>
        <v>1270904879</v>
      </c>
      <c r="F149" s="30"/>
      <c r="G149" s="26"/>
      <c r="H149" s="26"/>
      <c r="I149" s="26"/>
      <c r="L149" s="26"/>
      <c r="M149" s="26"/>
      <c r="N149" s="26"/>
      <c r="O149" s="26"/>
    </row>
    <row r="150" spans="1:15" ht="13.5" customHeight="1">
      <c r="A150" s="127" t="s">
        <v>421</v>
      </c>
      <c r="B150" s="128"/>
      <c r="C150" s="138"/>
      <c r="D150" s="37">
        <v>172963889</v>
      </c>
      <c r="E150" s="37">
        <v>107615279</v>
      </c>
      <c r="F150" s="30"/>
      <c r="G150" s="26"/>
      <c r="H150" s="26"/>
      <c r="I150" s="26"/>
      <c r="L150" s="26"/>
      <c r="M150" s="26"/>
      <c r="N150" s="26"/>
      <c r="O150" s="26"/>
    </row>
    <row r="151" spans="1:15" ht="13.5" customHeight="1">
      <c r="A151" s="127" t="s">
        <v>422</v>
      </c>
      <c r="B151" s="128"/>
      <c r="C151" s="138"/>
      <c r="D151" s="37">
        <v>1194889600</v>
      </c>
      <c r="E151" s="37">
        <v>1163289600</v>
      </c>
      <c r="F151" s="30"/>
      <c r="G151" s="26"/>
      <c r="H151" s="26"/>
      <c r="I151" s="26"/>
      <c r="L151" s="26"/>
      <c r="M151" s="26"/>
      <c r="N151" s="26"/>
      <c r="O151" s="26"/>
    </row>
    <row r="152" spans="1:15" ht="13.5" customHeight="1">
      <c r="A152" s="127" t="s">
        <v>423</v>
      </c>
      <c r="B152" s="128"/>
      <c r="C152" s="138"/>
      <c r="D152" s="37"/>
      <c r="E152" s="37"/>
      <c r="F152" s="30"/>
      <c r="G152" s="26"/>
      <c r="H152" s="26"/>
      <c r="I152" s="26"/>
      <c r="L152" s="26"/>
      <c r="M152" s="26"/>
      <c r="N152" s="26"/>
      <c r="O152" s="26"/>
    </row>
    <row r="153" spans="1:15" ht="13.5" customHeight="1">
      <c r="A153" s="113" t="s">
        <v>356</v>
      </c>
      <c r="B153" s="114"/>
      <c r="C153" s="115"/>
      <c r="D153" s="38">
        <f>SUM(D145:D149)</f>
        <v>1394659134</v>
      </c>
      <c r="E153" s="38">
        <f>SUM(E145:E149)</f>
        <v>6580401805</v>
      </c>
      <c r="F153" s="39"/>
      <c r="G153" s="26"/>
      <c r="H153" s="26"/>
      <c r="I153" s="26"/>
      <c r="L153" s="26"/>
      <c r="M153" s="26"/>
      <c r="N153" s="26"/>
      <c r="O153" s="26"/>
    </row>
    <row r="154" spans="1:256" s="26" customFormat="1" ht="8.25" customHeight="1">
      <c r="A154" s="97" t="s">
        <v>313</v>
      </c>
      <c r="B154" s="97">
        <v>0</v>
      </c>
      <c r="C154" s="97">
        <v>0</v>
      </c>
      <c r="D154" s="97"/>
      <c r="E154" s="97"/>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33"/>
    </row>
    <row r="155" spans="1:15" ht="13.5" customHeight="1">
      <c r="A155" s="143" t="s">
        <v>424</v>
      </c>
      <c r="B155" s="144"/>
      <c r="C155" s="145"/>
      <c r="D155" s="36">
        <v>42185</v>
      </c>
      <c r="E155" s="36">
        <v>42004</v>
      </c>
      <c r="F155" s="30"/>
      <c r="G155" s="26"/>
      <c r="H155" s="26"/>
      <c r="I155" s="26"/>
      <c r="L155" s="26"/>
      <c r="M155" s="26"/>
      <c r="N155" s="26"/>
      <c r="O155" s="26"/>
    </row>
    <row r="156" spans="1:15" ht="14.25" customHeight="1">
      <c r="A156" s="110" t="s">
        <v>425</v>
      </c>
      <c r="B156" s="111"/>
      <c r="C156" s="112"/>
      <c r="D156" s="37">
        <v>82324037</v>
      </c>
      <c r="E156" s="37">
        <v>66318052</v>
      </c>
      <c r="F156" s="30"/>
      <c r="G156" s="26"/>
      <c r="H156" s="26"/>
      <c r="I156" s="26"/>
      <c r="L156" s="26"/>
      <c r="M156" s="26"/>
      <c r="N156" s="26"/>
      <c r="O156" s="26"/>
    </row>
    <row r="157" spans="1:15" ht="13.5" customHeight="1">
      <c r="A157" s="113" t="s">
        <v>356</v>
      </c>
      <c r="B157" s="114"/>
      <c r="C157" s="115"/>
      <c r="D157" s="38">
        <f>+D156</f>
        <v>82324037</v>
      </c>
      <c r="E157" s="38">
        <f>+E156</f>
        <v>66318052</v>
      </c>
      <c r="F157" s="39"/>
      <c r="G157" s="26"/>
      <c r="H157" s="26"/>
      <c r="I157" s="26"/>
      <c r="L157" s="26"/>
      <c r="M157" s="26"/>
      <c r="N157" s="26"/>
      <c r="O157" s="26"/>
    </row>
    <row r="158" spans="1:15" ht="13.5" customHeight="1">
      <c r="A158" s="47"/>
      <c r="B158" s="47"/>
      <c r="C158" s="47"/>
      <c r="D158" s="48"/>
      <c r="E158" s="48"/>
      <c r="F158" s="39"/>
      <c r="G158" s="26"/>
      <c r="H158" s="26"/>
      <c r="I158" s="26"/>
      <c r="L158" s="26"/>
      <c r="M158" s="26"/>
      <c r="N158" s="26"/>
      <c r="O158" s="26"/>
    </row>
    <row r="159" spans="1:256" s="63" customFormat="1" ht="30" customHeight="1">
      <c r="A159" s="57" t="s">
        <v>426</v>
      </c>
      <c r="B159" s="58" t="s">
        <v>427</v>
      </c>
      <c r="C159" s="58" t="s">
        <v>428</v>
      </c>
      <c r="D159" s="58" t="s">
        <v>429</v>
      </c>
      <c r="E159" s="59" t="s">
        <v>430</v>
      </c>
      <c r="F159" s="91"/>
      <c r="G159" s="34"/>
      <c r="H159" s="60"/>
      <c r="I159" s="61"/>
      <c r="J159" s="61"/>
      <c r="K159" s="61"/>
      <c r="L159" s="62"/>
      <c r="M159" s="62"/>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c r="HI159" s="34"/>
      <c r="HJ159" s="34"/>
      <c r="HK159" s="34"/>
      <c r="HL159" s="34"/>
      <c r="HM159" s="34"/>
      <c r="HN159" s="34"/>
      <c r="HO159" s="34"/>
      <c r="HP159" s="34"/>
      <c r="HQ159" s="34"/>
      <c r="HR159" s="34"/>
      <c r="HS159" s="34"/>
      <c r="HT159" s="34"/>
      <c r="HU159" s="34"/>
      <c r="HV159" s="34"/>
      <c r="HW159" s="34"/>
      <c r="HX159" s="34"/>
      <c r="HY159" s="34"/>
      <c r="HZ159" s="34"/>
      <c r="IA159" s="34"/>
      <c r="IB159" s="34"/>
      <c r="IC159" s="34"/>
      <c r="ID159" s="34"/>
      <c r="IE159" s="34"/>
      <c r="IF159" s="34"/>
      <c r="IG159" s="34"/>
      <c r="IH159" s="34"/>
      <c r="II159" s="34"/>
      <c r="IJ159" s="34"/>
      <c r="IK159" s="34"/>
      <c r="IL159" s="34"/>
      <c r="IM159" s="34"/>
      <c r="IN159" s="34"/>
      <c r="IO159" s="34"/>
      <c r="IP159" s="34"/>
      <c r="IQ159" s="34"/>
      <c r="IR159" s="34"/>
      <c r="IS159" s="34"/>
      <c r="IT159" s="34"/>
      <c r="IU159" s="34"/>
      <c r="IV159" s="34"/>
    </row>
    <row r="160" spans="1:256" s="63" customFormat="1" ht="15.75" customHeight="1">
      <c r="A160" s="64" t="s">
        <v>431</v>
      </c>
      <c r="B160" s="146" t="s">
        <v>432</v>
      </c>
      <c r="C160" s="147"/>
      <c r="D160" s="38"/>
      <c r="E160" s="38"/>
      <c r="F160" s="92">
        <f>+C160+D160-E160</f>
        <v>0</v>
      </c>
      <c r="G160" s="34"/>
      <c r="H160" s="65"/>
      <c r="I160" s="66"/>
      <c r="J160" s="67"/>
      <c r="K160" s="48"/>
      <c r="L160" s="48"/>
      <c r="M160" s="48"/>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4"/>
      <c r="GC160" s="34"/>
      <c r="GD160" s="34"/>
      <c r="GE160" s="34"/>
      <c r="GF160" s="34"/>
      <c r="GG160" s="34"/>
      <c r="GH160" s="34"/>
      <c r="GI160" s="34"/>
      <c r="GJ160" s="34"/>
      <c r="GK160" s="34"/>
      <c r="GL160" s="34"/>
      <c r="GM160" s="34"/>
      <c r="GN160" s="34"/>
      <c r="GO160" s="34"/>
      <c r="GP160" s="34"/>
      <c r="GQ160" s="34"/>
      <c r="GR160" s="34"/>
      <c r="GS160" s="34"/>
      <c r="GT160" s="34"/>
      <c r="GU160" s="34"/>
      <c r="GV160" s="34"/>
      <c r="GW160" s="34"/>
      <c r="GX160" s="34"/>
      <c r="GY160" s="34"/>
      <c r="GZ160" s="34"/>
      <c r="HA160" s="34"/>
      <c r="HB160" s="34"/>
      <c r="HC160" s="34"/>
      <c r="HD160" s="34"/>
      <c r="HE160" s="34"/>
      <c r="HF160" s="34"/>
      <c r="HG160" s="34"/>
      <c r="HH160" s="34"/>
      <c r="HI160" s="34"/>
      <c r="HJ160" s="34"/>
      <c r="HK160" s="34"/>
      <c r="HL160" s="34"/>
      <c r="HM160" s="34"/>
      <c r="HN160" s="34"/>
      <c r="HO160" s="34"/>
      <c r="HP160" s="34"/>
      <c r="HQ160" s="34"/>
      <c r="HR160" s="34"/>
      <c r="HS160" s="34"/>
      <c r="HT160" s="34"/>
      <c r="HU160" s="34"/>
      <c r="HV160" s="34"/>
      <c r="HW160" s="34"/>
      <c r="HX160" s="34"/>
      <c r="HY160" s="34"/>
      <c r="HZ160" s="34"/>
      <c r="IA160" s="34"/>
      <c r="IB160" s="34"/>
      <c r="IC160" s="34"/>
      <c r="ID160" s="34"/>
      <c r="IE160" s="34"/>
      <c r="IF160" s="34"/>
      <c r="IG160" s="34"/>
      <c r="IH160" s="34"/>
      <c r="II160" s="34"/>
      <c r="IJ160" s="34"/>
      <c r="IK160" s="34"/>
      <c r="IL160" s="34"/>
      <c r="IM160" s="34"/>
      <c r="IN160" s="34"/>
      <c r="IO160" s="34"/>
      <c r="IP160" s="34"/>
      <c r="IQ160" s="34"/>
      <c r="IR160" s="34"/>
      <c r="IS160" s="34"/>
      <c r="IT160" s="34"/>
      <c r="IU160" s="34"/>
      <c r="IV160" s="34"/>
    </row>
    <row r="161" spans="1:256" s="63" customFormat="1" ht="15.75" customHeight="1">
      <c r="A161" s="64" t="s">
        <v>433</v>
      </c>
      <c r="B161" s="146" t="s">
        <v>432</v>
      </c>
      <c r="C161" s="147"/>
      <c r="D161" s="37"/>
      <c r="E161" s="68"/>
      <c r="F161" s="93"/>
      <c r="G161" s="34"/>
      <c r="H161" s="65"/>
      <c r="I161" s="148"/>
      <c r="J161" s="148"/>
      <c r="K161" s="69"/>
      <c r="L161" s="34"/>
      <c r="M161" s="70"/>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c r="HI161" s="34"/>
      <c r="HJ161" s="34"/>
      <c r="HK161" s="34"/>
      <c r="HL161" s="34"/>
      <c r="HM161" s="34"/>
      <c r="HN161" s="34"/>
      <c r="HO161" s="34"/>
      <c r="HP161" s="34"/>
      <c r="HQ161" s="34"/>
      <c r="HR161" s="34"/>
      <c r="HS161" s="34"/>
      <c r="HT161" s="34"/>
      <c r="HU161" s="34"/>
      <c r="HV161" s="34"/>
      <c r="HW161" s="34"/>
      <c r="HX161" s="34"/>
      <c r="HY161" s="34"/>
      <c r="HZ161" s="34"/>
      <c r="IA161" s="34"/>
      <c r="IB161" s="34"/>
      <c r="IC161" s="34"/>
      <c r="ID161" s="34"/>
      <c r="IE161" s="34"/>
      <c r="IF161" s="34"/>
      <c r="IG161" s="34"/>
      <c r="IH161" s="34"/>
      <c r="II161" s="34"/>
      <c r="IJ161" s="34"/>
      <c r="IK161" s="34"/>
      <c r="IL161" s="34"/>
      <c r="IM161" s="34"/>
      <c r="IN161" s="34"/>
      <c r="IO161" s="34"/>
      <c r="IP161" s="34"/>
      <c r="IQ161" s="34"/>
      <c r="IR161" s="34"/>
      <c r="IS161" s="34"/>
      <c r="IT161" s="34"/>
      <c r="IU161" s="34"/>
      <c r="IV161" s="34"/>
    </row>
    <row r="162" spans="1:256" s="63" customFormat="1" ht="15.75" customHeight="1">
      <c r="A162" s="71" t="s">
        <v>434</v>
      </c>
      <c r="B162" s="146" t="s">
        <v>432</v>
      </c>
      <c r="C162" s="147"/>
      <c r="D162" s="37"/>
      <c r="E162" s="68"/>
      <c r="F162" s="93"/>
      <c r="G162" s="34"/>
      <c r="H162" s="65"/>
      <c r="I162" s="148"/>
      <c r="J162" s="148"/>
      <c r="K162" s="69"/>
      <c r="L162" s="34"/>
      <c r="M162" s="70"/>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c r="HI162" s="34"/>
      <c r="HJ162" s="34"/>
      <c r="HK162" s="34"/>
      <c r="HL162" s="34"/>
      <c r="HM162" s="34"/>
      <c r="HN162" s="34"/>
      <c r="HO162" s="34"/>
      <c r="HP162" s="34"/>
      <c r="HQ162" s="34"/>
      <c r="HR162" s="34"/>
      <c r="HS162" s="34"/>
      <c r="HT162" s="34"/>
      <c r="HU162" s="34"/>
      <c r="HV162" s="34"/>
      <c r="HW162" s="34"/>
      <c r="HX162" s="34"/>
      <c r="HY162" s="34"/>
      <c r="HZ162" s="34"/>
      <c r="IA162" s="34"/>
      <c r="IB162" s="34"/>
      <c r="IC162" s="34"/>
      <c r="ID162" s="34"/>
      <c r="IE162" s="34"/>
      <c r="IF162" s="34"/>
      <c r="IG162" s="34"/>
      <c r="IH162" s="34"/>
      <c r="II162" s="34"/>
      <c r="IJ162" s="34"/>
      <c r="IK162" s="34"/>
      <c r="IL162" s="34"/>
      <c r="IM162" s="34"/>
      <c r="IN162" s="34"/>
      <c r="IO162" s="34"/>
      <c r="IP162" s="34"/>
      <c r="IQ162" s="34"/>
      <c r="IR162" s="34"/>
      <c r="IS162" s="34"/>
      <c r="IT162" s="34"/>
      <c r="IU162" s="34"/>
      <c r="IV162" s="34"/>
    </row>
    <row r="163" spans="1:256" s="77" customFormat="1" ht="15.75" customHeight="1">
      <c r="A163" s="64" t="s">
        <v>435</v>
      </c>
      <c r="B163" s="72"/>
      <c r="C163" s="73"/>
      <c r="D163" s="38">
        <f>+D160+D161+D162</f>
        <v>0</v>
      </c>
      <c r="E163" s="38">
        <f>+E160+E161+E162</f>
        <v>0</v>
      </c>
      <c r="F163" s="92">
        <f>+C160+D160-E160</f>
        <v>0</v>
      </c>
      <c r="G163" s="31"/>
      <c r="H163" s="65"/>
      <c r="I163" s="74"/>
      <c r="J163" s="75"/>
      <c r="K163" s="48"/>
      <c r="L163" s="48"/>
      <c r="M163" s="76"/>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c r="IG163" s="31"/>
      <c r="IH163" s="31"/>
      <c r="II163" s="31"/>
      <c r="IJ163" s="31"/>
      <c r="IK163" s="31"/>
      <c r="IL163" s="31"/>
      <c r="IM163" s="31"/>
      <c r="IN163" s="31"/>
      <c r="IO163" s="31"/>
      <c r="IP163" s="31"/>
      <c r="IQ163" s="31"/>
      <c r="IR163" s="31"/>
      <c r="IS163" s="31"/>
      <c r="IT163" s="31"/>
      <c r="IU163" s="31"/>
      <c r="IV163" s="31"/>
    </row>
    <row r="164" spans="6:15" ht="12.75">
      <c r="F164" s="78"/>
      <c r="G164" s="78"/>
      <c r="H164" s="78"/>
      <c r="I164" s="78"/>
      <c r="J164" s="78"/>
      <c r="K164" s="78"/>
      <c r="L164" s="78"/>
      <c r="M164" s="78"/>
      <c r="N164" s="78"/>
      <c r="O164" s="78"/>
    </row>
    <row r="165" spans="1:15" ht="13.5" customHeight="1">
      <c r="A165" s="149" t="s">
        <v>436</v>
      </c>
      <c r="B165" s="149"/>
      <c r="C165" s="149"/>
      <c r="D165" s="36">
        <v>42185</v>
      </c>
      <c r="E165" s="36">
        <v>42004</v>
      </c>
      <c r="F165" s="79"/>
      <c r="G165" s="26"/>
      <c r="H165" s="26"/>
      <c r="I165" s="26"/>
      <c r="L165" s="26"/>
      <c r="M165" s="26"/>
      <c r="N165" s="26"/>
      <c r="O165" s="26"/>
    </row>
    <row r="166" spans="1:15" ht="13.5" customHeight="1">
      <c r="A166" s="150" t="s">
        <v>437</v>
      </c>
      <c r="B166" s="150"/>
      <c r="C166" s="150"/>
      <c r="D166" s="80"/>
      <c r="E166" s="81"/>
      <c r="F166" s="79"/>
      <c r="G166" s="26"/>
      <c r="H166" s="26"/>
      <c r="I166" s="26"/>
      <c r="L166" s="26"/>
      <c r="M166" s="26"/>
      <c r="N166" s="26"/>
      <c r="O166" s="26"/>
    </row>
    <row r="167" spans="1:15" ht="13.5" customHeight="1">
      <c r="A167" s="151" t="s">
        <v>438</v>
      </c>
      <c r="B167" s="151"/>
      <c r="C167" s="151"/>
      <c r="D167" s="82"/>
      <c r="E167" s="83"/>
      <c r="F167" s="79"/>
      <c r="G167" s="26"/>
      <c r="H167" s="26"/>
      <c r="I167" s="26"/>
      <c r="L167" s="26"/>
      <c r="M167" s="26"/>
      <c r="N167" s="26"/>
      <c r="O167" s="26"/>
    </row>
    <row r="168" spans="1:15" ht="13.5" customHeight="1">
      <c r="A168" s="151" t="s">
        <v>439</v>
      </c>
      <c r="B168" s="151"/>
      <c r="C168" s="151"/>
      <c r="D168" s="82"/>
      <c r="E168" s="83"/>
      <c r="F168" s="79"/>
      <c r="G168" s="26"/>
      <c r="H168" s="26"/>
      <c r="I168" s="26"/>
      <c r="L168" s="26"/>
      <c r="M168" s="26"/>
      <c r="N168" s="26"/>
      <c r="O168" s="26"/>
    </row>
    <row r="169" spans="1:15" ht="13.5" customHeight="1">
      <c r="A169" s="151" t="s">
        <v>440</v>
      </c>
      <c r="B169" s="151"/>
      <c r="C169" s="151"/>
      <c r="D169" s="82"/>
      <c r="E169" s="83"/>
      <c r="F169" s="79"/>
      <c r="G169" s="26"/>
      <c r="H169" s="26"/>
      <c r="I169" s="26"/>
      <c r="L169" s="26"/>
      <c r="M169" s="26"/>
      <c r="N169" s="26"/>
      <c r="O169" s="26"/>
    </row>
    <row r="170" spans="1:15" ht="13.5" customHeight="1">
      <c r="A170" s="151" t="s">
        <v>441</v>
      </c>
      <c r="B170" s="151"/>
      <c r="C170" s="151"/>
      <c r="D170" s="82"/>
      <c r="E170" s="83"/>
      <c r="F170" s="79"/>
      <c r="G170" s="26"/>
      <c r="H170" s="26"/>
      <c r="I170" s="26"/>
      <c r="L170" s="26"/>
      <c r="M170" s="26"/>
      <c r="N170" s="26"/>
      <c r="O170" s="26"/>
    </row>
    <row r="171" spans="1:15" ht="13.5" customHeight="1">
      <c r="A171" s="151" t="s">
        <v>442</v>
      </c>
      <c r="B171" s="151"/>
      <c r="C171" s="151"/>
      <c r="D171" s="82"/>
      <c r="E171" s="83"/>
      <c r="F171" s="79"/>
      <c r="G171" s="26"/>
      <c r="H171" s="26"/>
      <c r="I171" s="26"/>
      <c r="L171" s="26"/>
      <c r="M171" s="26"/>
      <c r="N171" s="26"/>
      <c r="O171" s="26"/>
    </row>
    <row r="172" spans="1:15" ht="13.5" customHeight="1">
      <c r="A172" s="152" t="s">
        <v>443</v>
      </c>
      <c r="B172" s="152"/>
      <c r="C172" s="152"/>
      <c r="D172" s="84">
        <v>76999</v>
      </c>
      <c r="E172" s="84">
        <v>76999</v>
      </c>
      <c r="F172" s="79"/>
      <c r="G172" s="26"/>
      <c r="H172" s="26"/>
      <c r="I172" s="26"/>
      <c r="L172" s="26"/>
      <c r="M172" s="26"/>
      <c r="N172" s="26"/>
      <c r="O172" s="26"/>
    </row>
    <row r="173" spans="1:15" ht="13.5" customHeight="1">
      <c r="A173" s="153" t="s">
        <v>356</v>
      </c>
      <c r="B173" s="153"/>
      <c r="C173" s="153"/>
      <c r="D173" s="38">
        <f>D166+D167+D168+D169+D170+D171+D172</f>
        <v>76999</v>
      </c>
      <c r="E173" s="38">
        <f>E166+E167+E168+E169+E170+E171+E172</f>
        <v>76999</v>
      </c>
      <c r="F173" s="76"/>
      <c r="G173" s="30"/>
      <c r="H173" s="26"/>
      <c r="I173" s="26"/>
      <c r="L173" s="26"/>
      <c r="M173" s="26"/>
      <c r="N173" s="26"/>
      <c r="O173" s="26"/>
    </row>
    <row r="174" spans="6:15" ht="6.75" customHeight="1">
      <c r="F174" s="78"/>
      <c r="G174" s="78"/>
      <c r="H174" s="78"/>
      <c r="I174" s="78"/>
      <c r="J174" s="78"/>
      <c r="K174" s="78"/>
      <c r="L174" s="78"/>
      <c r="M174" s="78"/>
      <c r="N174" s="78"/>
      <c r="O174" s="78"/>
    </row>
    <row r="175" spans="1:256" s="26" customFormat="1" ht="13.5" customHeight="1">
      <c r="A175" s="143" t="s">
        <v>444</v>
      </c>
      <c r="B175" s="154"/>
      <c r="C175" s="155"/>
      <c r="D175" s="36">
        <v>42185</v>
      </c>
      <c r="E175" s="36">
        <v>42004</v>
      </c>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c r="IO175" s="33"/>
      <c r="IP175" s="33"/>
      <c r="IQ175" s="33"/>
      <c r="IR175" s="33"/>
      <c r="IS175" s="33"/>
      <c r="IT175" s="33"/>
      <c r="IU175" s="33"/>
      <c r="IV175" s="33"/>
    </row>
    <row r="176" spans="1:256" s="26" customFormat="1" ht="13.5" customHeight="1">
      <c r="A176" s="110" t="s">
        <v>445</v>
      </c>
      <c r="B176" s="111"/>
      <c r="C176" s="112"/>
      <c r="D176" s="37">
        <v>0</v>
      </c>
      <c r="E176" s="37">
        <v>0</v>
      </c>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c r="IU176" s="33"/>
      <c r="IV176" s="33"/>
    </row>
    <row r="177" spans="1:256" s="26" customFormat="1" ht="13.5" customHeight="1">
      <c r="A177" s="110" t="s">
        <v>446</v>
      </c>
      <c r="B177" s="111"/>
      <c r="C177" s="112"/>
      <c r="D177" s="37">
        <v>0</v>
      </c>
      <c r="E177" s="37">
        <v>0</v>
      </c>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c r="IU177" s="33"/>
      <c r="IV177" s="33"/>
    </row>
    <row r="178" spans="1:256" s="26" customFormat="1" ht="13.5" customHeight="1">
      <c r="A178" s="113" t="s">
        <v>356</v>
      </c>
      <c r="B178" s="114"/>
      <c r="C178" s="115"/>
      <c r="D178" s="37">
        <f>SUM(D176:D177)</f>
        <v>0</v>
      </c>
      <c r="E178" s="37">
        <f>SUM(E176:E177)</f>
        <v>0</v>
      </c>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c r="IU178" s="33"/>
      <c r="IV178" s="33"/>
    </row>
    <row r="179" spans="1:256" s="26" customFormat="1" ht="13.5" customHeight="1">
      <c r="A179" s="34"/>
      <c r="B179" s="34"/>
      <c r="C179" s="34"/>
      <c r="D179" s="34"/>
      <c r="E179" s="34"/>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c r="IU179" s="33"/>
      <c r="IV179" s="33"/>
    </row>
    <row r="180" spans="1:15" ht="13.5" customHeight="1">
      <c r="A180" s="143" t="s">
        <v>447</v>
      </c>
      <c r="B180" s="154"/>
      <c r="C180" s="155"/>
      <c r="D180" s="36">
        <v>42185</v>
      </c>
      <c r="E180" s="36">
        <v>42004</v>
      </c>
      <c r="F180" s="30"/>
      <c r="G180" s="26"/>
      <c r="H180" s="26"/>
      <c r="I180" s="26"/>
      <c r="L180" s="26"/>
      <c r="M180" s="26"/>
      <c r="N180" s="26"/>
      <c r="O180" s="26"/>
    </row>
    <row r="181" spans="1:15" ht="13.5" customHeight="1">
      <c r="A181" s="110" t="s">
        <v>448</v>
      </c>
      <c r="B181" s="111"/>
      <c r="C181" s="112"/>
      <c r="D181" s="37">
        <v>0</v>
      </c>
      <c r="E181" s="37">
        <v>0</v>
      </c>
      <c r="F181" s="30"/>
      <c r="G181" s="26"/>
      <c r="H181" s="26"/>
      <c r="I181" s="26"/>
      <c r="L181" s="26"/>
      <c r="M181" s="26"/>
      <c r="N181" s="26"/>
      <c r="O181" s="26"/>
    </row>
    <row r="182" spans="1:15" ht="13.5" customHeight="1">
      <c r="A182" s="110" t="s">
        <v>449</v>
      </c>
      <c r="B182" s="111"/>
      <c r="C182" s="112"/>
      <c r="D182" s="37">
        <v>0</v>
      </c>
      <c r="E182" s="37">
        <v>0</v>
      </c>
      <c r="F182" s="30"/>
      <c r="G182" s="26"/>
      <c r="H182" s="26"/>
      <c r="I182" s="26"/>
      <c r="L182" s="26"/>
      <c r="M182" s="26"/>
      <c r="N182" s="26"/>
      <c r="O182" s="26"/>
    </row>
    <row r="183" spans="1:15" ht="13.5" customHeight="1">
      <c r="A183" s="110" t="s">
        <v>450</v>
      </c>
      <c r="B183" s="111"/>
      <c r="C183" s="112"/>
      <c r="D183" s="37">
        <v>0</v>
      </c>
      <c r="E183" s="37">
        <v>0</v>
      </c>
      <c r="F183" s="30"/>
      <c r="G183" s="26"/>
      <c r="H183" s="26"/>
      <c r="I183" s="26"/>
      <c r="L183" s="26"/>
      <c r="M183" s="26"/>
      <c r="N183" s="26"/>
      <c r="O183" s="26"/>
    </row>
    <row r="184" spans="1:15" ht="13.5" customHeight="1">
      <c r="A184" s="110" t="s">
        <v>451</v>
      </c>
      <c r="B184" s="111"/>
      <c r="C184" s="112"/>
      <c r="D184" s="37">
        <v>0</v>
      </c>
      <c r="E184" s="37">
        <v>0</v>
      </c>
      <c r="F184" s="30"/>
      <c r="G184" s="26"/>
      <c r="H184" s="26"/>
      <c r="I184" s="26"/>
      <c r="L184" s="26"/>
      <c r="M184" s="26"/>
      <c r="N184" s="26"/>
      <c r="O184" s="26"/>
    </row>
    <row r="185" spans="1:15" ht="13.5" customHeight="1">
      <c r="A185" s="110" t="s">
        <v>452</v>
      </c>
      <c r="B185" s="111"/>
      <c r="C185" s="112"/>
      <c r="D185" s="37">
        <v>0</v>
      </c>
      <c r="E185" s="37">
        <v>0</v>
      </c>
      <c r="F185" s="30"/>
      <c r="G185" s="26"/>
      <c r="H185" s="26"/>
      <c r="I185" s="26"/>
      <c r="L185" s="26"/>
      <c r="M185" s="26"/>
      <c r="N185" s="26"/>
      <c r="O185" s="26"/>
    </row>
    <row r="186" spans="1:15" ht="13.5" customHeight="1">
      <c r="A186" s="110" t="s">
        <v>453</v>
      </c>
      <c r="B186" s="111"/>
      <c r="C186" s="112"/>
      <c r="D186" s="37">
        <v>0</v>
      </c>
      <c r="E186" s="37">
        <v>0</v>
      </c>
      <c r="F186" s="30"/>
      <c r="G186" s="26"/>
      <c r="H186" s="26"/>
      <c r="I186" s="26"/>
      <c r="L186" s="26"/>
      <c r="M186" s="26"/>
      <c r="N186" s="26"/>
      <c r="O186" s="26"/>
    </row>
    <row r="187" spans="1:15" ht="13.5" customHeight="1">
      <c r="A187" s="110" t="s">
        <v>454</v>
      </c>
      <c r="B187" s="111"/>
      <c r="C187" s="112"/>
      <c r="D187" s="37">
        <v>0</v>
      </c>
      <c r="E187" s="37">
        <v>0</v>
      </c>
      <c r="F187" s="30"/>
      <c r="G187" s="26"/>
      <c r="H187" s="26"/>
      <c r="I187" s="26"/>
      <c r="L187" s="26"/>
      <c r="M187" s="26"/>
      <c r="N187" s="26"/>
      <c r="O187" s="26"/>
    </row>
    <row r="188" spans="1:15" ht="13.5" customHeight="1">
      <c r="A188" s="113" t="s">
        <v>356</v>
      </c>
      <c r="B188" s="114"/>
      <c r="C188" s="115"/>
      <c r="D188" s="38">
        <f>D182+D183+D184+D186+D187</f>
        <v>0</v>
      </c>
      <c r="E188" s="38">
        <f>E182+E183+E184+E186+E187</f>
        <v>0</v>
      </c>
      <c r="F188" s="39"/>
      <c r="G188" s="26"/>
      <c r="H188" s="26"/>
      <c r="I188" s="26"/>
      <c r="L188" s="26"/>
      <c r="M188" s="26"/>
      <c r="N188" s="26"/>
      <c r="O188" s="26"/>
    </row>
    <row r="189" spans="1:15" ht="28.5" customHeight="1">
      <c r="A189" s="47"/>
      <c r="B189" s="47"/>
      <c r="C189" s="47"/>
      <c r="D189" s="48"/>
      <c r="E189" s="48"/>
      <c r="F189" s="39"/>
      <c r="G189" s="26"/>
      <c r="H189" s="26"/>
      <c r="I189" s="26"/>
      <c r="L189" s="26"/>
      <c r="M189" s="26"/>
      <c r="N189" s="26"/>
      <c r="O189" s="26"/>
    </row>
    <row r="190" spans="1:256" s="63" customFormat="1" ht="15" customHeight="1">
      <c r="A190" s="31" t="s">
        <v>455</v>
      </c>
      <c r="B190" s="34"/>
      <c r="C190" s="34"/>
      <c r="D190" s="85" t="s">
        <v>456</v>
      </c>
      <c r="E190" s="85" t="s">
        <v>457</v>
      </c>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c r="HI190" s="34"/>
      <c r="HJ190" s="34"/>
      <c r="HK190" s="34"/>
      <c r="HL190" s="34"/>
      <c r="HM190" s="34"/>
      <c r="HN190" s="34"/>
      <c r="HO190" s="34"/>
      <c r="HP190" s="34"/>
      <c r="HQ190" s="34"/>
      <c r="HR190" s="34"/>
      <c r="HS190" s="34"/>
      <c r="HT190" s="34"/>
      <c r="HU190" s="34"/>
      <c r="HV190" s="34"/>
      <c r="HW190" s="34"/>
      <c r="HX190" s="34"/>
      <c r="HY190" s="34"/>
      <c r="HZ190" s="34"/>
      <c r="IA190" s="34"/>
      <c r="IB190" s="34"/>
      <c r="IC190" s="34"/>
      <c r="ID190" s="34"/>
      <c r="IE190" s="34"/>
      <c r="IF190" s="34"/>
      <c r="IG190" s="34"/>
      <c r="IH190" s="34"/>
      <c r="II190" s="34"/>
      <c r="IJ190" s="34"/>
      <c r="IK190" s="34"/>
      <c r="IL190" s="34"/>
      <c r="IM190" s="34"/>
      <c r="IN190" s="34"/>
      <c r="IO190" s="34"/>
      <c r="IP190" s="34"/>
      <c r="IQ190" s="34"/>
      <c r="IR190" s="34"/>
      <c r="IS190" s="34"/>
      <c r="IT190" s="34"/>
      <c r="IU190" s="34"/>
      <c r="IV190" s="34"/>
    </row>
    <row r="191" spans="1:256" s="63" customFormat="1" ht="15" customHeight="1">
      <c r="A191" s="86" t="s">
        <v>458</v>
      </c>
      <c r="B191" s="34"/>
      <c r="C191" s="34"/>
      <c r="D191" s="87">
        <v>3639228</v>
      </c>
      <c r="E191" s="87">
        <v>11063056</v>
      </c>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row>
    <row r="192" spans="1:256" s="63" customFormat="1" ht="15" customHeight="1">
      <c r="A192" s="86" t="s">
        <v>459</v>
      </c>
      <c r="B192" s="34"/>
      <c r="C192" s="34"/>
      <c r="D192" s="87">
        <v>0</v>
      </c>
      <c r="E192" s="87">
        <v>0</v>
      </c>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row>
    <row r="193" spans="1:256" s="63" customFormat="1" ht="15" customHeight="1">
      <c r="A193" s="86" t="s">
        <v>460</v>
      </c>
      <c r="B193" s="34"/>
      <c r="C193" s="34"/>
      <c r="D193" s="87">
        <v>0</v>
      </c>
      <c r="E193" s="87">
        <v>0</v>
      </c>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c r="IM193" s="34"/>
      <c r="IN193" s="34"/>
      <c r="IO193" s="34"/>
      <c r="IP193" s="34"/>
      <c r="IQ193" s="34"/>
      <c r="IR193" s="34"/>
      <c r="IS193" s="34"/>
      <c r="IT193" s="34"/>
      <c r="IU193" s="34"/>
      <c r="IV193" s="34"/>
    </row>
    <row r="194" spans="1:256" s="63" customFormat="1" ht="15" customHeight="1">
      <c r="A194" s="86" t="s">
        <v>461</v>
      </c>
      <c r="B194" s="34"/>
      <c r="C194" s="34"/>
      <c r="D194" s="87">
        <f>2259920+212010000</f>
        <v>214269920</v>
      </c>
      <c r="E194" s="87">
        <v>1524336211</v>
      </c>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row>
    <row r="195" spans="1:256" s="63" customFormat="1" ht="15" customHeight="1">
      <c r="A195" s="86" t="s">
        <v>462</v>
      </c>
      <c r="B195" s="34"/>
      <c r="C195" s="34"/>
      <c r="D195" s="88">
        <v>745426</v>
      </c>
      <c r="E195" s="88">
        <v>2570725</v>
      </c>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c r="IM195" s="34"/>
      <c r="IN195" s="34"/>
      <c r="IO195" s="34"/>
      <c r="IP195" s="34"/>
      <c r="IQ195" s="34"/>
      <c r="IR195" s="34"/>
      <c r="IS195" s="34"/>
      <c r="IT195" s="34"/>
      <c r="IU195" s="34"/>
      <c r="IV195" s="34"/>
    </row>
    <row r="196" spans="1:256" s="63" customFormat="1" ht="15" customHeight="1">
      <c r="A196" s="85" t="s">
        <v>435</v>
      </c>
      <c r="B196" s="34"/>
      <c r="C196" s="34"/>
      <c r="D196" s="89">
        <f>SUM(D191:D195)</f>
        <v>218654574</v>
      </c>
      <c r="E196" s="89">
        <f>SUM(E191:E195)</f>
        <v>1537969992</v>
      </c>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4"/>
      <c r="FT196" s="34"/>
      <c r="FU196" s="34"/>
      <c r="FV196" s="34"/>
      <c r="FW196" s="34"/>
      <c r="FX196" s="34"/>
      <c r="FY196" s="34"/>
      <c r="FZ196" s="34"/>
      <c r="GA196" s="34"/>
      <c r="GB196" s="34"/>
      <c r="GC196" s="34"/>
      <c r="GD196" s="34"/>
      <c r="GE196" s="34"/>
      <c r="GF196" s="34"/>
      <c r="GG196" s="34"/>
      <c r="GH196" s="34"/>
      <c r="GI196" s="34"/>
      <c r="GJ196" s="34"/>
      <c r="GK196" s="34"/>
      <c r="GL196" s="34"/>
      <c r="GM196" s="34"/>
      <c r="GN196" s="34"/>
      <c r="GO196" s="34"/>
      <c r="GP196" s="34"/>
      <c r="GQ196" s="34"/>
      <c r="GR196" s="34"/>
      <c r="GS196" s="34"/>
      <c r="GT196" s="34"/>
      <c r="GU196" s="34"/>
      <c r="GV196" s="34"/>
      <c r="GW196" s="34"/>
      <c r="GX196" s="34"/>
      <c r="GY196" s="34"/>
      <c r="GZ196" s="34"/>
      <c r="HA196" s="34"/>
      <c r="HB196" s="34"/>
      <c r="HC196" s="34"/>
      <c r="HD196" s="34"/>
      <c r="HE196" s="34"/>
      <c r="HF196" s="34"/>
      <c r="HG196" s="34"/>
      <c r="HH196" s="34"/>
      <c r="HI196" s="34"/>
      <c r="HJ196" s="34"/>
      <c r="HK196" s="34"/>
      <c r="HL196" s="34"/>
      <c r="HM196" s="34"/>
      <c r="HN196" s="34"/>
      <c r="HO196" s="34"/>
      <c r="HP196" s="34"/>
      <c r="HQ196" s="34"/>
      <c r="HR196" s="34"/>
      <c r="HS196" s="34"/>
      <c r="HT196" s="34"/>
      <c r="HU196" s="34"/>
      <c r="HV196" s="34"/>
      <c r="HW196" s="34"/>
      <c r="HX196" s="34"/>
      <c r="HY196" s="34"/>
      <c r="HZ196" s="34"/>
      <c r="IA196" s="34"/>
      <c r="IB196" s="34"/>
      <c r="IC196" s="34"/>
      <c r="ID196" s="34"/>
      <c r="IE196" s="34"/>
      <c r="IF196" s="34"/>
      <c r="IG196" s="34"/>
      <c r="IH196" s="34"/>
      <c r="II196" s="34"/>
      <c r="IJ196" s="34"/>
      <c r="IK196" s="34"/>
      <c r="IL196" s="34"/>
      <c r="IM196" s="34"/>
      <c r="IN196" s="34"/>
      <c r="IO196" s="34"/>
      <c r="IP196" s="34"/>
      <c r="IQ196" s="34"/>
      <c r="IR196" s="34"/>
      <c r="IS196" s="34"/>
      <c r="IT196" s="34"/>
      <c r="IU196" s="34"/>
      <c r="IV196" s="34"/>
    </row>
    <row r="197" spans="1:256" s="63" customFormat="1" ht="12.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c r="HI197" s="34"/>
      <c r="HJ197" s="34"/>
      <c r="HK197" s="34"/>
      <c r="HL197" s="34"/>
      <c r="HM197" s="34"/>
      <c r="HN197" s="34"/>
      <c r="HO197" s="34"/>
      <c r="HP197" s="34"/>
      <c r="HQ197" s="34"/>
      <c r="HR197" s="34"/>
      <c r="HS197" s="34"/>
      <c r="HT197" s="34"/>
      <c r="HU197" s="34"/>
      <c r="HV197" s="34"/>
      <c r="HW197" s="34"/>
      <c r="HX197" s="34"/>
      <c r="HY197" s="34"/>
      <c r="HZ197" s="34"/>
      <c r="IA197" s="34"/>
      <c r="IB197" s="34"/>
      <c r="IC197" s="34"/>
      <c r="ID197" s="34"/>
      <c r="IE197" s="34"/>
      <c r="IF197" s="34"/>
      <c r="IG197" s="34"/>
      <c r="IH197" s="34"/>
      <c r="II197" s="34"/>
      <c r="IJ197" s="34"/>
      <c r="IK197" s="34"/>
      <c r="IL197" s="34"/>
      <c r="IM197" s="34"/>
      <c r="IN197" s="34"/>
      <c r="IO197" s="34"/>
      <c r="IP197" s="34"/>
      <c r="IQ197" s="34"/>
      <c r="IR197" s="34"/>
      <c r="IS197" s="34"/>
      <c r="IT197" s="34"/>
      <c r="IU197" s="34"/>
      <c r="IV197" s="34"/>
    </row>
    <row r="198" spans="1:256" s="63" customFormat="1" ht="15" customHeight="1">
      <c r="A198" s="31" t="s">
        <v>463</v>
      </c>
      <c r="B198" s="34"/>
      <c r="C198" s="34"/>
      <c r="D198" s="85" t="s">
        <v>464</v>
      </c>
      <c r="E198" s="85" t="s">
        <v>465</v>
      </c>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row>
    <row r="199" spans="1:256" s="63" customFormat="1" ht="15" customHeight="1">
      <c r="A199" s="86" t="s">
        <v>466</v>
      </c>
      <c r="B199" s="34"/>
      <c r="C199" s="34"/>
      <c r="D199" s="87">
        <v>0</v>
      </c>
      <c r="E199" s="87">
        <v>0</v>
      </c>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row>
    <row r="200" spans="1:256" s="63" customFormat="1" ht="15" customHeight="1">
      <c r="A200" s="86" t="s">
        <v>467</v>
      </c>
      <c r="B200" s="34"/>
      <c r="C200" s="34"/>
      <c r="D200" s="87">
        <v>0</v>
      </c>
      <c r="E200" s="87">
        <v>0</v>
      </c>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row>
    <row r="201" spans="1:256" s="63" customFormat="1" ht="15" customHeight="1">
      <c r="A201" s="86" t="s">
        <v>468</v>
      </c>
      <c r="B201" s="34"/>
      <c r="C201" s="34"/>
      <c r="D201" s="87">
        <v>0</v>
      </c>
      <c r="E201" s="87">
        <v>0</v>
      </c>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row>
    <row r="202" spans="1:256" s="63" customFormat="1" ht="15" customHeight="1">
      <c r="A202" s="86" t="s">
        <v>469</v>
      </c>
      <c r="B202" s="34"/>
      <c r="C202" s="34"/>
      <c r="D202" s="87">
        <v>0</v>
      </c>
      <c r="E202" s="87">
        <v>0</v>
      </c>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c r="IM202" s="34"/>
      <c r="IN202" s="34"/>
      <c r="IO202" s="34"/>
      <c r="IP202" s="34"/>
      <c r="IQ202" s="34"/>
      <c r="IR202" s="34"/>
      <c r="IS202" s="34"/>
      <c r="IT202" s="34"/>
      <c r="IU202" s="34"/>
      <c r="IV202" s="34"/>
    </row>
    <row r="203" spans="1:256" s="26" customFormat="1" ht="14.25" customHeight="1">
      <c r="A203" s="97" t="s">
        <v>313</v>
      </c>
      <c r="B203" s="97">
        <v>0</v>
      </c>
      <c r="C203" s="97">
        <v>0</v>
      </c>
      <c r="D203" s="97"/>
      <c r="E203" s="97"/>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8"/>
      <c r="BX203" s="98"/>
      <c r="BY203" s="98"/>
      <c r="BZ203" s="98"/>
      <c r="CA203" s="98"/>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c r="IV203" s="33"/>
    </row>
    <row r="204" spans="1:15" ht="13.5" customHeight="1">
      <c r="A204" s="102" t="s">
        <v>470</v>
      </c>
      <c r="B204" s="102">
        <v>0</v>
      </c>
      <c r="C204" s="102">
        <v>0</v>
      </c>
      <c r="D204" s="102"/>
      <c r="E204" s="102"/>
      <c r="F204" s="32"/>
      <c r="G204" s="26"/>
      <c r="H204" s="26"/>
      <c r="I204" s="26"/>
      <c r="L204" s="26"/>
      <c r="M204" s="26"/>
      <c r="N204" s="26"/>
      <c r="O204" s="26"/>
    </row>
    <row r="205" spans="1:256" s="26" customFormat="1" ht="13.5" customHeight="1">
      <c r="A205" s="97"/>
      <c r="B205" s="97"/>
      <c r="C205" s="97"/>
      <c r="D205" s="97"/>
      <c r="E205" s="97"/>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8"/>
      <c r="BX205" s="98"/>
      <c r="BY205" s="98"/>
      <c r="BZ205" s="98"/>
      <c r="CA205" s="98"/>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c r="IV205" s="33"/>
    </row>
    <row r="206" spans="1:15" ht="13.5" customHeight="1">
      <c r="A206" s="156" t="s">
        <v>471</v>
      </c>
      <c r="B206" s="157"/>
      <c r="C206" s="158"/>
      <c r="D206" s="37">
        <f>D209</f>
        <v>0</v>
      </c>
      <c r="E206" s="37">
        <f>E209</f>
        <v>0</v>
      </c>
      <c r="F206" s="30"/>
      <c r="G206" s="26"/>
      <c r="H206" s="26"/>
      <c r="I206" s="26"/>
      <c r="L206" s="26"/>
      <c r="M206" s="26"/>
      <c r="N206" s="26"/>
      <c r="O206" s="26"/>
    </row>
    <row r="207" spans="1:15" ht="13.5" customHeight="1">
      <c r="A207" s="156" t="s">
        <v>472</v>
      </c>
      <c r="B207" s="157"/>
      <c r="C207" s="158"/>
      <c r="D207" s="37">
        <v>0</v>
      </c>
      <c r="E207" s="37">
        <v>0</v>
      </c>
      <c r="F207" s="30"/>
      <c r="G207" s="26"/>
      <c r="H207" s="26"/>
      <c r="I207" s="26"/>
      <c r="L207" s="26"/>
      <c r="M207" s="26"/>
      <c r="N207" s="26"/>
      <c r="O207" s="26"/>
    </row>
    <row r="208" spans="1:15" ht="13.5" customHeight="1">
      <c r="A208" s="159" t="s">
        <v>473</v>
      </c>
      <c r="B208" s="157"/>
      <c r="C208" s="158"/>
      <c r="D208" s="37">
        <v>0</v>
      </c>
      <c r="E208" s="37">
        <v>0</v>
      </c>
      <c r="F208" s="30"/>
      <c r="G208" s="26"/>
      <c r="H208" s="26"/>
      <c r="I208" s="26"/>
      <c r="L208" s="26"/>
      <c r="M208" s="26"/>
      <c r="N208" s="26"/>
      <c r="O208" s="26"/>
    </row>
    <row r="209" spans="1:15" ht="13.5" customHeight="1">
      <c r="A209" s="156" t="s">
        <v>474</v>
      </c>
      <c r="B209" s="157"/>
      <c r="C209" s="158"/>
      <c r="D209" s="37">
        <v>0</v>
      </c>
      <c r="E209" s="37">
        <v>0</v>
      </c>
      <c r="F209" s="30"/>
      <c r="G209" s="26"/>
      <c r="H209" s="26"/>
      <c r="I209" s="26"/>
      <c r="L209" s="26"/>
      <c r="M209" s="26"/>
      <c r="N209" s="26"/>
      <c r="O209" s="26"/>
    </row>
    <row r="210" spans="1:15" ht="13.5" customHeight="1">
      <c r="A210" s="156" t="s">
        <v>313</v>
      </c>
      <c r="B210" s="157"/>
      <c r="C210" s="158"/>
      <c r="D210" s="37">
        <v>0</v>
      </c>
      <c r="E210" s="37">
        <v>0</v>
      </c>
      <c r="F210" s="30"/>
      <c r="G210" s="26"/>
      <c r="H210" s="26"/>
      <c r="I210" s="26"/>
      <c r="L210" s="26"/>
      <c r="M210" s="26"/>
      <c r="N210" s="26"/>
      <c r="O210" s="26"/>
    </row>
    <row r="211" spans="1:15" ht="13.5" customHeight="1">
      <c r="A211" s="156" t="s">
        <v>475</v>
      </c>
      <c r="B211" s="157"/>
      <c r="C211" s="158"/>
      <c r="D211" s="37">
        <f>D217</f>
        <v>0</v>
      </c>
      <c r="E211" s="37">
        <f>E217</f>
        <v>0</v>
      </c>
      <c r="F211" s="30"/>
      <c r="G211" s="26"/>
      <c r="H211" s="26"/>
      <c r="I211" s="26"/>
      <c r="L211" s="26"/>
      <c r="M211" s="26"/>
      <c r="N211" s="26"/>
      <c r="O211" s="26"/>
    </row>
    <row r="212" spans="1:15" ht="13.5" customHeight="1">
      <c r="A212" s="159" t="s">
        <v>476</v>
      </c>
      <c r="B212" s="157"/>
      <c r="C212" s="158"/>
      <c r="D212" s="37">
        <v>0</v>
      </c>
      <c r="E212" s="37">
        <v>0</v>
      </c>
      <c r="F212" s="30"/>
      <c r="G212" s="26"/>
      <c r="H212" s="26"/>
      <c r="I212" s="26"/>
      <c r="L212" s="26"/>
      <c r="M212" s="26"/>
      <c r="N212" s="26"/>
      <c r="O212" s="26"/>
    </row>
    <row r="213" spans="1:15" ht="13.5" customHeight="1">
      <c r="A213" s="159" t="s">
        <v>477</v>
      </c>
      <c r="B213" s="157"/>
      <c r="C213" s="158"/>
      <c r="D213" s="37">
        <v>0</v>
      </c>
      <c r="E213" s="37">
        <v>0</v>
      </c>
      <c r="F213" s="30"/>
      <c r="G213" s="26"/>
      <c r="H213" s="26"/>
      <c r="I213" s="26"/>
      <c r="L213" s="26"/>
      <c r="M213" s="26"/>
      <c r="N213" s="26"/>
      <c r="O213" s="26"/>
    </row>
    <row r="214" spans="1:15" ht="13.5" customHeight="1">
      <c r="A214" s="159" t="s">
        <v>478</v>
      </c>
      <c r="B214" s="157"/>
      <c r="C214" s="158"/>
      <c r="D214" s="37">
        <v>0</v>
      </c>
      <c r="E214" s="37">
        <v>0</v>
      </c>
      <c r="F214" s="30"/>
      <c r="G214" s="26"/>
      <c r="H214" s="26"/>
      <c r="I214" s="26"/>
      <c r="L214" s="26"/>
      <c r="M214" s="26"/>
      <c r="N214" s="26"/>
      <c r="O214" s="26"/>
    </row>
    <row r="215" spans="1:15" ht="13.5" customHeight="1">
      <c r="A215" s="159" t="s">
        <v>479</v>
      </c>
      <c r="B215" s="157"/>
      <c r="C215" s="158"/>
      <c r="D215" s="37">
        <v>0</v>
      </c>
      <c r="E215" s="37">
        <v>0</v>
      </c>
      <c r="F215" s="30"/>
      <c r="G215" s="26"/>
      <c r="H215" s="26"/>
      <c r="I215" s="26"/>
      <c r="L215" s="26"/>
      <c r="M215" s="26"/>
      <c r="N215" s="26"/>
      <c r="O215" s="26"/>
    </row>
    <row r="216" spans="1:15" ht="13.5" customHeight="1">
      <c r="A216" s="159" t="s">
        <v>480</v>
      </c>
      <c r="B216" s="157"/>
      <c r="C216" s="158"/>
      <c r="D216" s="37">
        <v>0</v>
      </c>
      <c r="E216" s="37">
        <v>0</v>
      </c>
      <c r="F216" s="30"/>
      <c r="G216" s="26"/>
      <c r="H216" s="26"/>
      <c r="I216" s="26"/>
      <c r="L216" s="26"/>
      <c r="M216" s="26"/>
      <c r="N216" s="26"/>
      <c r="O216" s="26"/>
    </row>
    <row r="217" spans="1:15" ht="13.5" customHeight="1">
      <c r="A217" s="156" t="s">
        <v>481</v>
      </c>
      <c r="B217" s="157"/>
      <c r="C217" s="158"/>
      <c r="D217" s="37">
        <v>0</v>
      </c>
      <c r="E217" s="37">
        <v>0</v>
      </c>
      <c r="F217" s="30"/>
      <c r="G217" s="26"/>
      <c r="H217" s="26"/>
      <c r="I217" s="26"/>
      <c r="L217" s="26"/>
      <c r="M217" s="26"/>
      <c r="N217" s="26"/>
      <c r="O217" s="26"/>
    </row>
    <row r="218" spans="1:15" ht="13.5" customHeight="1">
      <c r="A218" s="113" t="s">
        <v>415</v>
      </c>
      <c r="B218" s="114"/>
      <c r="C218" s="115"/>
      <c r="D218" s="38">
        <v>0</v>
      </c>
      <c r="E218" s="38">
        <v>0</v>
      </c>
      <c r="F218" s="39"/>
      <c r="G218" s="26"/>
      <c r="H218" s="26"/>
      <c r="I218" s="26"/>
      <c r="L218" s="26"/>
      <c r="M218" s="26"/>
      <c r="N218" s="26"/>
      <c r="O218" s="26"/>
    </row>
    <row r="219" spans="1:256" s="26" customFormat="1" ht="13.5" customHeight="1">
      <c r="A219" s="97" t="s">
        <v>313</v>
      </c>
      <c r="B219" s="97">
        <v>0</v>
      </c>
      <c r="C219" s="97">
        <v>0</v>
      </c>
      <c r="D219" s="97"/>
      <c r="E219" s="97"/>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8"/>
      <c r="BX219" s="98"/>
      <c r="BY219" s="98"/>
      <c r="BZ219" s="98"/>
      <c r="CA219" s="98"/>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c r="IV219" s="33"/>
    </row>
    <row r="220" spans="1:15" ht="13.5" customHeight="1">
      <c r="A220" s="102" t="s">
        <v>482</v>
      </c>
      <c r="B220" s="102">
        <v>0</v>
      </c>
      <c r="C220" s="102">
        <v>0</v>
      </c>
      <c r="D220" s="102"/>
      <c r="E220" s="102"/>
      <c r="F220" s="32"/>
      <c r="G220" s="26"/>
      <c r="H220" s="26"/>
      <c r="I220" s="26"/>
      <c r="L220" s="26"/>
      <c r="M220" s="26"/>
      <c r="N220" s="26"/>
      <c r="O220" s="26"/>
    </row>
    <row r="221" spans="1:256" s="26" customFormat="1" ht="13.5" customHeight="1">
      <c r="A221" s="97" t="s">
        <v>313</v>
      </c>
      <c r="B221" s="97"/>
      <c r="C221" s="97"/>
      <c r="D221" s="97"/>
      <c r="E221" s="97"/>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8"/>
      <c r="BW221" s="98"/>
      <c r="BX221" s="98"/>
      <c r="BY221" s="98"/>
      <c r="BZ221" s="98"/>
      <c r="CA221" s="98"/>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c r="IV221" s="33"/>
    </row>
    <row r="222" spans="1:15" ht="13.5" customHeight="1">
      <c r="A222" s="156" t="s">
        <v>483</v>
      </c>
      <c r="B222" s="157">
        <v>0</v>
      </c>
      <c r="C222" s="158">
        <v>0</v>
      </c>
      <c r="D222" s="37"/>
      <c r="E222" s="37"/>
      <c r="F222" s="30"/>
      <c r="G222" s="26"/>
      <c r="H222" s="26"/>
      <c r="I222" s="26"/>
      <c r="L222" s="26"/>
      <c r="M222" s="26"/>
      <c r="N222" s="26"/>
      <c r="O222" s="26"/>
    </row>
    <row r="223" spans="1:15" ht="26.25" customHeight="1">
      <c r="A223" s="159" t="s">
        <v>484</v>
      </c>
      <c r="B223" s="157">
        <v>0</v>
      </c>
      <c r="C223" s="158">
        <v>0</v>
      </c>
      <c r="D223" s="37"/>
      <c r="E223" s="37"/>
      <c r="F223" s="30"/>
      <c r="G223" s="26"/>
      <c r="H223" s="26"/>
      <c r="I223" s="26"/>
      <c r="L223" s="26"/>
      <c r="M223" s="26"/>
      <c r="N223" s="26"/>
      <c r="O223" s="26"/>
    </row>
    <row r="224" spans="1:15" ht="13.5" customHeight="1">
      <c r="A224" s="156" t="s">
        <v>485</v>
      </c>
      <c r="B224" s="157">
        <v>0</v>
      </c>
      <c r="C224" s="158">
        <v>0</v>
      </c>
      <c r="D224" s="37"/>
      <c r="E224" s="37"/>
      <c r="F224" s="30"/>
      <c r="G224" s="26"/>
      <c r="H224" s="26"/>
      <c r="I224" s="26"/>
      <c r="L224" s="26"/>
      <c r="M224" s="26"/>
      <c r="N224" s="26"/>
      <c r="O224" s="26"/>
    </row>
    <row r="225" spans="1:15" ht="13.5" customHeight="1">
      <c r="A225" s="159" t="s">
        <v>486</v>
      </c>
      <c r="B225" s="157">
        <v>0</v>
      </c>
      <c r="C225" s="158">
        <v>0</v>
      </c>
      <c r="D225" s="37"/>
      <c r="E225" s="37"/>
      <c r="F225" s="30"/>
      <c r="G225" s="26"/>
      <c r="H225" s="26"/>
      <c r="I225" s="26"/>
      <c r="L225" s="26"/>
      <c r="M225" s="26"/>
      <c r="N225" s="26"/>
      <c r="O225" s="26"/>
    </row>
    <row r="226" spans="1:15" ht="13.5" customHeight="1">
      <c r="A226" s="156" t="s">
        <v>487</v>
      </c>
      <c r="B226" s="157">
        <v>0</v>
      </c>
      <c r="C226" s="158">
        <v>0</v>
      </c>
      <c r="D226" s="37"/>
      <c r="E226" s="37"/>
      <c r="F226" s="30"/>
      <c r="G226" s="26"/>
      <c r="H226" s="26"/>
      <c r="I226" s="26"/>
      <c r="L226" s="26"/>
      <c r="M226" s="26"/>
      <c r="N226" s="26"/>
      <c r="O226" s="26"/>
    </row>
    <row r="227" spans="1:15" ht="13.5" customHeight="1">
      <c r="A227" s="156" t="s">
        <v>488</v>
      </c>
      <c r="B227" s="157">
        <v>0</v>
      </c>
      <c r="C227" s="158">
        <v>0</v>
      </c>
      <c r="D227" s="37"/>
      <c r="E227" s="37"/>
      <c r="F227" s="30"/>
      <c r="G227" s="26"/>
      <c r="H227" s="26"/>
      <c r="I227" s="26"/>
      <c r="L227" s="26"/>
      <c r="M227" s="26"/>
      <c r="N227" s="26"/>
      <c r="O227" s="26"/>
    </row>
    <row r="228" spans="1:256" s="26" customFormat="1" ht="5.25" customHeight="1">
      <c r="A228" s="97" t="s">
        <v>313</v>
      </c>
      <c r="B228" s="97">
        <v>0</v>
      </c>
      <c r="C228" s="97">
        <v>0</v>
      </c>
      <c r="D228" s="97"/>
      <c r="E228" s="97"/>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c r="IV228" s="33"/>
    </row>
    <row r="229" spans="1:256" s="63" customFormat="1" ht="16.5" customHeight="1">
      <c r="A229" s="31" t="s">
        <v>489</v>
      </c>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row>
    <row r="230" spans="1:256" s="63" customFormat="1" ht="16.5" customHeight="1">
      <c r="A230" s="34" t="s">
        <v>490</v>
      </c>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4"/>
      <c r="FI230" s="34"/>
      <c r="FJ230" s="34"/>
      <c r="FK230" s="34"/>
      <c r="FL230" s="34"/>
      <c r="FM230" s="34"/>
      <c r="FN230" s="34"/>
      <c r="FO230" s="34"/>
      <c r="FP230" s="34"/>
      <c r="FQ230" s="34"/>
      <c r="FR230" s="34"/>
      <c r="FS230" s="34"/>
      <c r="FT230" s="34"/>
      <c r="FU230" s="34"/>
      <c r="FV230" s="34"/>
      <c r="FW230" s="34"/>
      <c r="FX230" s="34"/>
      <c r="FY230" s="34"/>
      <c r="FZ230" s="34"/>
      <c r="GA230" s="34"/>
      <c r="GB230" s="34"/>
      <c r="GC230" s="34"/>
      <c r="GD230" s="34"/>
      <c r="GE230" s="34"/>
      <c r="GF230" s="34"/>
      <c r="GG230" s="34"/>
      <c r="GH230" s="34"/>
      <c r="GI230" s="34"/>
      <c r="GJ230" s="34"/>
      <c r="GK230" s="34"/>
      <c r="GL230" s="34"/>
      <c r="GM230" s="34"/>
      <c r="GN230" s="34"/>
      <c r="GO230" s="34"/>
      <c r="GP230" s="34"/>
      <c r="GQ230" s="34"/>
      <c r="GR230" s="34"/>
      <c r="GS230" s="34"/>
      <c r="GT230" s="34"/>
      <c r="GU230" s="34"/>
      <c r="GV230" s="34"/>
      <c r="GW230" s="34"/>
      <c r="GX230" s="34"/>
      <c r="GY230" s="34"/>
      <c r="GZ230" s="34"/>
      <c r="HA230" s="34"/>
      <c r="HB230" s="34"/>
      <c r="HC230" s="34"/>
      <c r="HD230" s="34"/>
      <c r="HE230" s="34"/>
      <c r="HF230" s="34"/>
      <c r="HG230" s="34"/>
      <c r="HH230" s="34"/>
      <c r="HI230" s="34"/>
      <c r="HJ230" s="34"/>
      <c r="HK230" s="34"/>
      <c r="HL230" s="34"/>
      <c r="HM230" s="34"/>
      <c r="HN230" s="34"/>
      <c r="HO230" s="34"/>
      <c r="HP230" s="34"/>
      <c r="HQ230" s="34"/>
      <c r="HR230" s="34"/>
      <c r="HS230" s="34"/>
      <c r="HT230" s="34"/>
      <c r="HU230" s="34"/>
      <c r="HV230" s="34"/>
      <c r="HW230" s="34"/>
      <c r="HX230" s="34"/>
      <c r="HY230" s="34"/>
      <c r="HZ230" s="34"/>
      <c r="IA230" s="34"/>
      <c r="IB230" s="34"/>
      <c r="IC230" s="34"/>
      <c r="ID230" s="34"/>
      <c r="IE230" s="34"/>
      <c r="IF230" s="34"/>
      <c r="IG230" s="34"/>
      <c r="IH230" s="34"/>
      <c r="II230" s="34"/>
      <c r="IJ230" s="34"/>
      <c r="IK230" s="34"/>
      <c r="IL230" s="34"/>
      <c r="IM230" s="34"/>
      <c r="IN230" s="34"/>
      <c r="IO230" s="34"/>
      <c r="IP230" s="34"/>
      <c r="IQ230" s="34"/>
      <c r="IR230" s="34"/>
      <c r="IS230" s="34"/>
      <c r="IT230" s="34"/>
      <c r="IU230" s="34"/>
      <c r="IV230" s="34"/>
    </row>
    <row r="231" spans="1:256" s="63" customFormat="1" ht="16.5" customHeight="1">
      <c r="A231" s="34" t="s">
        <v>491</v>
      </c>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c r="HI231" s="34"/>
      <c r="HJ231" s="34"/>
      <c r="HK231" s="34"/>
      <c r="HL231" s="34"/>
      <c r="HM231" s="34"/>
      <c r="HN231" s="34"/>
      <c r="HO231" s="34"/>
      <c r="HP231" s="34"/>
      <c r="HQ231" s="34"/>
      <c r="HR231" s="34"/>
      <c r="HS231" s="34"/>
      <c r="HT231" s="34"/>
      <c r="HU231" s="34"/>
      <c r="HV231" s="34"/>
      <c r="HW231" s="34"/>
      <c r="HX231" s="34"/>
      <c r="HY231" s="34"/>
      <c r="HZ231" s="34"/>
      <c r="IA231" s="34"/>
      <c r="IB231" s="34"/>
      <c r="IC231" s="34"/>
      <c r="ID231" s="34"/>
      <c r="IE231" s="34"/>
      <c r="IF231" s="34"/>
      <c r="IG231" s="34"/>
      <c r="IH231" s="34"/>
      <c r="II231" s="34"/>
      <c r="IJ231" s="34"/>
      <c r="IK231" s="34"/>
      <c r="IL231" s="34"/>
      <c r="IM231" s="34"/>
      <c r="IN231" s="34"/>
      <c r="IO231" s="34"/>
      <c r="IP231" s="34"/>
      <c r="IQ231" s="34"/>
      <c r="IR231" s="34"/>
      <c r="IS231" s="34"/>
      <c r="IT231" s="34"/>
      <c r="IU231" s="34"/>
      <c r="IV231" s="34"/>
    </row>
    <row r="232" spans="1:256" s="63" customFormat="1" ht="16.5" customHeight="1">
      <c r="A232" s="34" t="s">
        <v>492</v>
      </c>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c r="EV232" s="34"/>
      <c r="EW232" s="34"/>
      <c r="EX232" s="34"/>
      <c r="EY232" s="34"/>
      <c r="EZ232" s="34"/>
      <c r="FA232" s="34"/>
      <c r="FB232" s="34"/>
      <c r="FC232" s="34"/>
      <c r="FD232" s="34"/>
      <c r="FE232" s="34"/>
      <c r="FF232" s="34"/>
      <c r="FG232" s="34"/>
      <c r="FH232" s="34"/>
      <c r="FI232" s="34"/>
      <c r="FJ232" s="34"/>
      <c r="FK232" s="34"/>
      <c r="FL232" s="34"/>
      <c r="FM232" s="34"/>
      <c r="FN232" s="34"/>
      <c r="FO232" s="34"/>
      <c r="FP232" s="34"/>
      <c r="FQ232" s="34"/>
      <c r="FR232" s="34"/>
      <c r="FS232" s="34"/>
      <c r="FT232" s="34"/>
      <c r="FU232" s="34"/>
      <c r="FV232" s="34"/>
      <c r="FW232" s="34"/>
      <c r="FX232" s="34"/>
      <c r="FY232" s="34"/>
      <c r="FZ232" s="34"/>
      <c r="GA232" s="34"/>
      <c r="GB232" s="34"/>
      <c r="GC232" s="34"/>
      <c r="GD232" s="34"/>
      <c r="GE232" s="34"/>
      <c r="GF232" s="34"/>
      <c r="GG232" s="34"/>
      <c r="GH232" s="34"/>
      <c r="GI232" s="34"/>
      <c r="GJ232" s="34"/>
      <c r="GK232" s="34"/>
      <c r="GL232" s="34"/>
      <c r="GM232" s="34"/>
      <c r="GN232" s="34"/>
      <c r="GO232" s="34"/>
      <c r="GP232" s="34"/>
      <c r="GQ232" s="34"/>
      <c r="GR232" s="34"/>
      <c r="GS232" s="34"/>
      <c r="GT232" s="34"/>
      <c r="GU232" s="34"/>
      <c r="GV232" s="34"/>
      <c r="GW232" s="34"/>
      <c r="GX232" s="34"/>
      <c r="GY232" s="34"/>
      <c r="GZ232" s="34"/>
      <c r="HA232" s="34"/>
      <c r="HB232" s="34"/>
      <c r="HC232" s="34"/>
      <c r="HD232" s="34"/>
      <c r="HE232" s="34"/>
      <c r="HF232" s="34"/>
      <c r="HG232" s="34"/>
      <c r="HH232" s="34"/>
      <c r="HI232" s="34"/>
      <c r="HJ232" s="34"/>
      <c r="HK232" s="34"/>
      <c r="HL232" s="34"/>
      <c r="HM232" s="34"/>
      <c r="HN232" s="34"/>
      <c r="HO232" s="34"/>
      <c r="HP232" s="34"/>
      <c r="HQ232" s="34"/>
      <c r="HR232" s="34"/>
      <c r="HS232" s="34"/>
      <c r="HT232" s="34"/>
      <c r="HU232" s="34"/>
      <c r="HV232" s="34"/>
      <c r="HW232" s="34"/>
      <c r="HX232" s="34"/>
      <c r="HY232" s="34"/>
      <c r="HZ232" s="34"/>
      <c r="IA232" s="34"/>
      <c r="IB232" s="34"/>
      <c r="IC232" s="34"/>
      <c r="ID232" s="34"/>
      <c r="IE232" s="34"/>
      <c r="IF232" s="34"/>
      <c r="IG232" s="34"/>
      <c r="IH232" s="34"/>
      <c r="II232" s="34"/>
      <c r="IJ232" s="34"/>
      <c r="IK232" s="34"/>
      <c r="IL232" s="34"/>
      <c r="IM232" s="34"/>
      <c r="IN232" s="34"/>
      <c r="IO232" s="34"/>
      <c r="IP232" s="34"/>
      <c r="IQ232" s="34"/>
      <c r="IR232" s="34"/>
      <c r="IS232" s="34"/>
      <c r="IT232" s="34"/>
      <c r="IU232" s="34"/>
      <c r="IV232" s="34"/>
    </row>
    <row r="233" spans="1:256" s="26" customFormat="1" ht="13.5" customHeight="1">
      <c r="A233" s="34"/>
      <c r="B233" s="34"/>
      <c r="C233" s="34"/>
      <c r="D233" s="34"/>
      <c r="E233" s="34"/>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c r="IU233" s="33"/>
      <c r="IV233" s="33"/>
    </row>
    <row r="234" spans="1:15" ht="13.5" customHeight="1">
      <c r="A234" s="102" t="s">
        <v>493</v>
      </c>
      <c r="B234" s="102">
        <v>0</v>
      </c>
      <c r="C234" s="102">
        <v>0</v>
      </c>
      <c r="D234" s="102"/>
      <c r="E234" s="102"/>
      <c r="F234" s="32"/>
      <c r="G234" s="26"/>
      <c r="H234" s="26"/>
      <c r="I234" s="26"/>
      <c r="L234" s="26"/>
      <c r="M234" s="26"/>
      <c r="N234" s="26"/>
      <c r="O234" s="26"/>
    </row>
    <row r="235" spans="1:256" s="26" customFormat="1" ht="13.5" customHeight="1">
      <c r="A235" s="97" t="s">
        <v>313</v>
      </c>
      <c r="B235" s="97"/>
      <c r="C235" s="97"/>
      <c r="D235" s="97"/>
      <c r="E235" s="97"/>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c r="IV235" s="33"/>
    </row>
    <row r="236" spans="1:15" ht="13.5" customHeight="1">
      <c r="A236" s="156" t="s">
        <v>494</v>
      </c>
      <c r="B236" s="157">
        <v>0</v>
      </c>
      <c r="C236" s="158">
        <v>0</v>
      </c>
      <c r="D236" s="37"/>
      <c r="E236" s="37"/>
      <c r="F236" s="30"/>
      <c r="G236" s="26"/>
      <c r="H236" s="26"/>
      <c r="I236" s="26"/>
      <c r="L236" s="26"/>
      <c r="M236" s="26"/>
      <c r="N236" s="26"/>
      <c r="O236" s="26"/>
    </row>
    <row r="237" spans="1:15" ht="27" customHeight="1">
      <c r="A237" s="159" t="s">
        <v>495</v>
      </c>
      <c r="B237" s="157">
        <v>0</v>
      </c>
      <c r="C237" s="158">
        <v>0</v>
      </c>
      <c r="D237" s="37"/>
      <c r="E237" s="37"/>
      <c r="F237" s="30"/>
      <c r="G237" s="26"/>
      <c r="H237" s="26"/>
      <c r="I237" s="26"/>
      <c r="L237" s="26"/>
      <c r="M237" s="26"/>
      <c r="N237" s="26"/>
      <c r="O237" s="26"/>
    </row>
    <row r="238" spans="1:15" ht="13.5" customHeight="1">
      <c r="A238" s="160" t="s">
        <v>496</v>
      </c>
      <c r="B238" s="160">
        <v>0</v>
      </c>
      <c r="C238" s="160">
        <v>0</v>
      </c>
      <c r="D238" s="37"/>
      <c r="E238" s="37"/>
      <c r="F238" s="30"/>
      <c r="G238" s="26"/>
      <c r="H238" s="26"/>
      <c r="I238" s="26"/>
      <c r="L238" s="26"/>
      <c r="M238" s="26"/>
      <c r="N238" s="26"/>
      <c r="O238" s="26"/>
    </row>
    <row r="239" spans="1:256" ht="13.5" customHeight="1">
      <c r="A239" s="98"/>
      <c r="B239" s="98"/>
      <c r="C239" s="98"/>
      <c r="D239" s="98"/>
      <c r="E239" s="98"/>
      <c r="F239" s="98"/>
      <c r="G239" s="98"/>
      <c r="H239" s="98"/>
      <c r="I239" s="98"/>
      <c r="J239" s="98"/>
      <c r="K239" s="98"/>
      <c r="L239" s="98"/>
      <c r="M239" s="98"/>
      <c r="N239" s="98"/>
      <c r="O239" s="98"/>
      <c r="P239" s="103"/>
      <c r="Q239" s="98"/>
      <c r="R239" s="98"/>
      <c r="S239" s="98"/>
      <c r="T239" s="98"/>
      <c r="U239" s="103"/>
      <c r="V239" s="98"/>
      <c r="W239" s="98"/>
      <c r="X239" s="98"/>
      <c r="Y239" s="98"/>
      <c r="Z239" s="103"/>
      <c r="AA239" s="98"/>
      <c r="AB239" s="98"/>
      <c r="AC239" s="98"/>
      <c r="AD239" s="98"/>
      <c r="AE239" s="103"/>
      <c r="AF239" s="98"/>
      <c r="AG239" s="98"/>
      <c r="AH239" s="98"/>
      <c r="AI239" s="98"/>
      <c r="AJ239" s="103"/>
      <c r="AK239" s="98"/>
      <c r="AL239" s="98"/>
      <c r="AM239" s="98"/>
      <c r="AN239" s="98"/>
      <c r="AO239" s="103"/>
      <c r="AP239" s="98"/>
      <c r="AQ239" s="98"/>
      <c r="AR239" s="98"/>
      <c r="AS239" s="98"/>
      <c r="AT239" s="103"/>
      <c r="AU239" s="98"/>
      <c r="AV239" s="98"/>
      <c r="AW239" s="98"/>
      <c r="AX239" s="98"/>
      <c r="AY239" s="103"/>
      <c r="AZ239" s="98"/>
      <c r="BA239" s="98"/>
      <c r="BB239" s="98"/>
      <c r="BC239" s="98"/>
      <c r="BD239" s="103"/>
      <c r="BE239" s="98"/>
      <c r="BF239" s="98"/>
      <c r="BG239" s="98"/>
      <c r="BH239" s="98"/>
      <c r="BI239" s="103"/>
      <c r="BJ239" s="98"/>
      <c r="BK239" s="98"/>
      <c r="BL239" s="98"/>
      <c r="BM239" s="98"/>
      <c r="BN239" s="103"/>
      <c r="BO239" s="98"/>
      <c r="BP239" s="98"/>
      <c r="BQ239" s="98"/>
      <c r="BR239" s="98"/>
      <c r="BS239" s="103"/>
      <c r="BT239" s="98"/>
      <c r="BU239" s="98"/>
      <c r="BV239" s="98"/>
      <c r="BW239" s="98"/>
      <c r="BX239" s="103"/>
      <c r="BY239" s="98"/>
      <c r="BZ239" s="98"/>
      <c r="CA239" s="98"/>
      <c r="CB239" s="98"/>
      <c r="CC239" s="103"/>
      <c r="CD239" s="98"/>
      <c r="CE239" s="98"/>
      <c r="CF239" s="98"/>
      <c r="CG239" s="98"/>
      <c r="CH239" s="103"/>
      <c r="CI239" s="98"/>
      <c r="CJ239" s="98"/>
      <c r="CK239" s="98"/>
      <c r="CL239" s="98"/>
      <c r="CM239" s="103"/>
      <c r="CN239" s="98"/>
      <c r="CO239" s="98"/>
      <c r="CP239" s="98"/>
      <c r="CQ239" s="98"/>
      <c r="CR239" s="103"/>
      <c r="CS239" s="98"/>
      <c r="CT239" s="98"/>
      <c r="CU239" s="98"/>
      <c r="CV239" s="98"/>
      <c r="CW239" s="103"/>
      <c r="CX239" s="98"/>
      <c r="CY239" s="98"/>
      <c r="CZ239" s="98"/>
      <c r="DA239" s="98"/>
      <c r="DB239" s="103"/>
      <c r="DC239" s="98"/>
      <c r="DD239" s="98"/>
      <c r="DE239" s="98"/>
      <c r="DF239" s="98"/>
      <c r="DG239" s="103"/>
      <c r="DH239" s="98"/>
      <c r="DI239" s="98"/>
      <c r="DJ239" s="98"/>
      <c r="DK239" s="98"/>
      <c r="DL239" s="103"/>
      <c r="DM239" s="98"/>
      <c r="DN239" s="98"/>
      <c r="DO239" s="98"/>
      <c r="DP239" s="98"/>
      <c r="DQ239" s="103"/>
      <c r="DR239" s="98"/>
      <c r="DS239" s="98"/>
      <c r="DT239" s="98"/>
      <c r="DU239" s="98"/>
      <c r="DV239" s="103"/>
      <c r="DW239" s="98"/>
      <c r="DX239" s="98"/>
      <c r="DY239" s="98"/>
      <c r="DZ239" s="98"/>
      <c r="EA239" s="103"/>
      <c r="EB239" s="98"/>
      <c r="EC239" s="98"/>
      <c r="ED239" s="98"/>
      <c r="EE239" s="98"/>
      <c r="EF239" s="103"/>
      <c r="EG239" s="98"/>
      <c r="EH239" s="98"/>
      <c r="EI239" s="98"/>
      <c r="EJ239" s="98"/>
      <c r="EK239" s="103"/>
      <c r="EL239" s="98"/>
      <c r="EM239" s="98"/>
      <c r="EN239" s="98"/>
      <c r="EO239" s="98"/>
      <c r="EP239" s="103"/>
      <c r="EQ239" s="98"/>
      <c r="ER239" s="98"/>
      <c r="ES239" s="98"/>
      <c r="ET239" s="98"/>
      <c r="EU239" s="103"/>
      <c r="EV239" s="98"/>
      <c r="EW239" s="98"/>
      <c r="EX239" s="98"/>
      <c r="EY239" s="98"/>
      <c r="EZ239" s="103"/>
      <c r="FA239" s="98"/>
      <c r="FB239" s="98"/>
      <c r="FC239" s="98"/>
      <c r="FD239" s="98"/>
      <c r="FE239" s="103"/>
      <c r="FF239" s="98"/>
      <c r="FG239" s="98"/>
      <c r="FH239" s="98"/>
      <c r="FI239" s="98"/>
      <c r="FJ239" s="103"/>
      <c r="FK239" s="98"/>
      <c r="FL239" s="98"/>
      <c r="FM239" s="98"/>
      <c r="FN239" s="98"/>
      <c r="FO239" s="103"/>
      <c r="FP239" s="98"/>
      <c r="FQ239" s="98"/>
      <c r="FR239" s="98"/>
      <c r="FS239" s="98"/>
      <c r="FT239" s="103"/>
      <c r="FU239" s="98"/>
      <c r="FV239" s="98"/>
      <c r="FW239" s="98"/>
      <c r="FX239" s="98"/>
      <c r="FY239" s="103"/>
      <c r="FZ239" s="98"/>
      <c r="GA239" s="98"/>
      <c r="GB239" s="98"/>
      <c r="GC239" s="98"/>
      <c r="GD239" s="103"/>
      <c r="GE239" s="98"/>
      <c r="GF239" s="98"/>
      <c r="GG239" s="98"/>
      <c r="GH239" s="98"/>
      <c r="GI239" s="103"/>
      <c r="GJ239" s="98"/>
      <c r="GK239" s="98"/>
      <c r="GL239" s="98"/>
      <c r="GM239" s="98"/>
      <c r="GN239" s="103"/>
      <c r="GO239" s="98"/>
      <c r="GP239" s="98"/>
      <c r="GQ239" s="98"/>
      <c r="GR239" s="98"/>
      <c r="GS239" s="103"/>
      <c r="GT239" s="98"/>
      <c r="GU239" s="98"/>
      <c r="GV239" s="98"/>
      <c r="GW239" s="98"/>
      <c r="GX239" s="103"/>
      <c r="GY239" s="98"/>
      <c r="GZ239" s="98"/>
      <c r="HA239" s="98"/>
      <c r="HB239" s="98"/>
      <c r="HC239" s="103"/>
      <c r="HD239" s="98"/>
      <c r="HE239" s="98"/>
      <c r="HF239" s="98"/>
      <c r="HG239" s="98"/>
      <c r="HH239" s="103"/>
      <c r="HI239" s="98"/>
      <c r="HJ239" s="98"/>
      <c r="HK239" s="98"/>
      <c r="HL239" s="98"/>
      <c r="HM239" s="103"/>
      <c r="HN239" s="98"/>
      <c r="HO239" s="98"/>
      <c r="HP239" s="98"/>
      <c r="HQ239" s="98"/>
      <c r="HR239" s="103"/>
      <c r="HS239" s="98"/>
      <c r="HT239" s="98"/>
      <c r="HU239" s="98"/>
      <c r="HV239" s="98"/>
      <c r="HW239" s="103"/>
      <c r="HX239" s="98"/>
      <c r="HY239" s="98"/>
      <c r="HZ239" s="98"/>
      <c r="IA239" s="98"/>
      <c r="IB239" s="103"/>
      <c r="IC239" s="98"/>
      <c r="ID239" s="98"/>
      <c r="IE239" s="98"/>
      <c r="IF239" s="98"/>
      <c r="IG239" s="103"/>
      <c r="IH239" s="98"/>
      <c r="II239" s="98"/>
      <c r="IJ239" s="98"/>
      <c r="IK239" s="98"/>
      <c r="IL239" s="103"/>
      <c r="IM239" s="98"/>
      <c r="IN239" s="98"/>
      <c r="IO239" s="98"/>
      <c r="IP239" s="98"/>
      <c r="IQ239" s="103"/>
      <c r="IR239" s="98"/>
      <c r="IS239" s="98"/>
      <c r="IT239" s="98"/>
      <c r="IU239" s="98"/>
      <c r="IV239" s="35"/>
    </row>
    <row r="240" spans="1:15" ht="13.5" customHeight="1">
      <c r="A240" s="33" t="s">
        <v>497</v>
      </c>
      <c r="B240" s="161" t="s">
        <v>498</v>
      </c>
      <c r="C240" s="161"/>
      <c r="D240" s="161"/>
      <c r="E240" s="161"/>
      <c r="F240" s="33"/>
      <c r="G240" s="26"/>
      <c r="H240" s="26"/>
      <c r="I240" s="26"/>
      <c r="L240" s="26"/>
      <c r="M240" s="26"/>
      <c r="N240" s="26"/>
      <c r="O240" s="26"/>
    </row>
    <row r="241" spans="1:15" ht="13.5" customHeight="1">
      <c r="A241" s="90" t="s">
        <v>262</v>
      </c>
      <c r="B241" s="162" t="s">
        <v>499</v>
      </c>
      <c r="C241" s="162"/>
      <c r="D241" s="162"/>
      <c r="E241" s="162"/>
      <c r="F241" s="29"/>
      <c r="G241" s="26"/>
      <c r="H241" s="26"/>
      <c r="I241" s="26"/>
      <c r="L241" s="26"/>
      <c r="M241" s="26"/>
      <c r="N241" s="26"/>
      <c r="O241" s="26"/>
    </row>
    <row r="242" spans="6:15" ht="13.5" customHeight="1">
      <c r="F242" s="30"/>
      <c r="G242" s="26"/>
      <c r="H242" s="26"/>
      <c r="I242" s="26"/>
      <c r="L242" s="26"/>
      <c r="M242" s="26"/>
      <c r="N242" s="26"/>
      <c r="O242" s="26"/>
    </row>
    <row r="243" spans="6:15" ht="13.5" customHeight="1">
      <c r="F243" s="30"/>
      <c r="G243" s="26"/>
      <c r="H243" s="26"/>
      <c r="I243" s="26"/>
      <c r="L243" s="26"/>
      <c r="M243" s="26"/>
      <c r="N243" s="26"/>
      <c r="O243" s="26"/>
    </row>
    <row r="244" spans="6:15" ht="13.5" customHeight="1">
      <c r="F244" s="30"/>
      <c r="G244" s="26"/>
      <c r="H244" s="26"/>
      <c r="I244" s="26"/>
      <c r="L244" s="26"/>
      <c r="M244" s="26"/>
      <c r="N244" s="26"/>
      <c r="O244" s="26"/>
    </row>
    <row r="245" spans="6:15" ht="13.5" customHeight="1">
      <c r="F245" s="30"/>
      <c r="G245" s="26"/>
      <c r="H245" s="26"/>
      <c r="I245" s="26"/>
      <c r="L245" s="26"/>
      <c r="M245" s="26"/>
      <c r="N245" s="26"/>
      <c r="O245" s="26"/>
    </row>
    <row r="246" spans="1:15" ht="13.5" customHeight="1">
      <c r="A246" s="27" t="s">
        <v>628</v>
      </c>
      <c r="C246" s="209" t="s">
        <v>627</v>
      </c>
      <c r="D246" s="209"/>
      <c r="F246" s="30"/>
      <c r="G246" s="26"/>
      <c r="H246" s="26"/>
      <c r="I246" s="26"/>
      <c r="L246" s="26"/>
      <c r="M246" s="26"/>
      <c r="N246" s="26"/>
      <c r="O246" s="26"/>
    </row>
    <row r="247" spans="6:15" ht="13.5" customHeight="1">
      <c r="F247" s="30"/>
      <c r="G247" s="26"/>
      <c r="H247" s="26"/>
      <c r="I247" s="26"/>
      <c r="L247" s="26"/>
      <c r="M247" s="26"/>
      <c r="N247" s="26"/>
      <c r="O247" s="26"/>
    </row>
    <row r="248" spans="6:15" ht="13.5" customHeight="1">
      <c r="F248" s="30"/>
      <c r="G248" s="26"/>
      <c r="H248" s="26"/>
      <c r="I248" s="26"/>
      <c r="L248" s="26"/>
      <c r="M248" s="26"/>
      <c r="N248" s="26"/>
      <c r="O248" s="26"/>
    </row>
    <row r="249" spans="6:15" ht="13.5" customHeight="1">
      <c r="F249" s="30"/>
      <c r="G249" s="26"/>
      <c r="H249" s="26"/>
      <c r="I249" s="26"/>
      <c r="L249" s="26"/>
      <c r="M249" s="26"/>
      <c r="N249" s="26"/>
      <c r="O249" s="26"/>
    </row>
    <row r="250" spans="6:15" ht="13.5" customHeight="1">
      <c r="F250" s="30"/>
      <c r="G250" s="26"/>
      <c r="H250" s="26"/>
      <c r="I250" s="26"/>
      <c r="L250" s="26"/>
      <c r="M250" s="26"/>
      <c r="N250" s="26"/>
      <c r="O250" s="26"/>
    </row>
    <row r="251" spans="6:15" ht="13.5" customHeight="1">
      <c r="F251" s="30"/>
      <c r="G251" s="26"/>
      <c r="H251" s="26"/>
      <c r="I251" s="26"/>
      <c r="L251" s="26"/>
      <c r="M251" s="26"/>
      <c r="N251" s="26"/>
      <c r="O251" s="26"/>
    </row>
    <row r="252" spans="6:15" ht="13.5" customHeight="1">
      <c r="F252" s="30"/>
      <c r="G252" s="26"/>
      <c r="H252" s="26"/>
      <c r="I252" s="26"/>
      <c r="L252" s="26"/>
      <c r="M252" s="26"/>
      <c r="N252" s="26"/>
      <c r="O252" s="26"/>
    </row>
    <row r="253" spans="6:15" ht="13.5" customHeight="1">
      <c r="F253" s="30"/>
      <c r="G253" s="26"/>
      <c r="H253" s="26"/>
      <c r="I253" s="26"/>
      <c r="L253" s="26"/>
      <c r="M253" s="26"/>
      <c r="N253" s="26"/>
      <c r="O253" s="26"/>
    </row>
    <row r="254" spans="6:15" ht="13.5" customHeight="1">
      <c r="F254" s="30"/>
      <c r="G254" s="26"/>
      <c r="H254" s="26"/>
      <c r="I254" s="26"/>
      <c r="L254" s="26"/>
      <c r="M254" s="26"/>
      <c r="N254" s="26"/>
      <c r="O254" s="26"/>
    </row>
    <row r="255" spans="6:15" ht="13.5" customHeight="1">
      <c r="F255" s="30"/>
      <c r="G255" s="26"/>
      <c r="H255" s="26"/>
      <c r="I255" s="26"/>
      <c r="L255" s="26"/>
      <c r="M255" s="26"/>
      <c r="N255" s="26"/>
      <c r="O255" s="26"/>
    </row>
    <row r="256" spans="6:15" ht="13.5" customHeight="1">
      <c r="F256" s="30"/>
      <c r="G256" s="26"/>
      <c r="H256" s="26"/>
      <c r="I256" s="26"/>
      <c r="L256" s="26"/>
      <c r="M256" s="26"/>
      <c r="N256" s="26"/>
      <c r="O256" s="26"/>
    </row>
    <row r="257" spans="6:15" ht="13.5" customHeight="1">
      <c r="F257" s="30"/>
      <c r="G257" s="26"/>
      <c r="H257" s="26"/>
      <c r="I257" s="26"/>
      <c r="L257" s="26"/>
      <c r="M257" s="26"/>
      <c r="N257" s="26"/>
      <c r="O257" s="26"/>
    </row>
    <row r="258" spans="6:15" ht="13.5" customHeight="1">
      <c r="F258" s="30"/>
      <c r="G258" s="26"/>
      <c r="H258" s="26"/>
      <c r="I258" s="26"/>
      <c r="L258" s="26"/>
      <c r="M258" s="26"/>
      <c r="N258" s="26"/>
      <c r="O258" s="26"/>
    </row>
    <row r="259" spans="6:15" ht="13.5" customHeight="1">
      <c r="F259" s="30"/>
      <c r="G259" s="26"/>
      <c r="H259" s="26"/>
      <c r="I259" s="26"/>
      <c r="L259" s="26"/>
      <c r="M259" s="26"/>
      <c r="N259" s="26"/>
      <c r="O259" s="26"/>
    </row>
    <row r="260" spans="6:15" ht="13.5" customHeight="1">
      <c r="F260" s="30"/>
      <c r="G260" s="26"/>
      <c r="H260" s="26"/>
      <c r="I260" s="26"/>
      <c r="L260" s="26"/>
      <c r="M260" s="26"/>
      <c r="N260" s="26"/>
      <c r="O260" s="26"/>
    </row>
    <row r="261" spans="6:15" ht="13.5" customHeight="1">
      <c r="F261" s="30"/>
      <c r="G261" s="26"/>
      <c r="H261" s="26"/>
      <c r="I261" s="26"/>
      <c r="L261" s="26"/>
      <c r="M261" s="26"/>
      <c r="N261" s="26"/>
      <c r="O261" s="26"/>
    </row>
    <row r="262" spans="6:15" ht="13.5" customHeight="1">
      <c r="F262" s="30"/>
      <c r="G262" s="26"/>
      <c r="H262" s="26"/>
      <c r="I262" s="26"/>
      <c r="L262" s="26"/>
      <c r="M262" s="26"/>
      <c r="N262" s="26"/>
      <c r="O262" s="26"/>
    </row>
    <row r="263" spans="6:15" ht="13.5" customHeight="1">
      <c r="F263" s="30"/>
      <c r="G263" s="26"/>
      <c r="H263" s="26"/>
      <c r="I263" s="26"/>
      <c r="L263" s="26"/>
      <c r="M263" s="26"/>
      <c r="N263" s="26"/>
      <c r="O263" s="26"/>
    </row>
    <row r="264" spans="6:15" ht="13.5" customHeight="1">
      <c r="F264" s="30"/>
      <c r="G264" s="26"/>
      <c r="H264" s="26"/>
      <c r="I264" s="26"/>
      <c r="L264" s="26"/>
      <c r="M264" s="26"/>
      <c r="N264" s="26"/>
      <c r="O264" s="26"/>
    </row>
    <row r="265" spans="6:15" ht="13.5" customHeight="1">
      <c r="F265" s="30"/>
      <c r="G265" s="26"/>
      <c r="H265" s="26"/>
      <c r="I265" s="26"/>
      <c r="L265" s="26"/>
      <c r="M265" s="26"/>
      <c r="N265" s="26"/>
      <c r="O265" s="26"/>
    </row>
    <row r="266" spans="6:15" ht="13.5" customHeight="1">
      <c r="F266" s="30"/>
      <c r="G266" s="26"/>
      <c r="H266" s="26"/>
      <c r="I266" s="26"/>
      <c r="L266" s="26"/>
      <c r="M266" s="26"/>
      <c r="N266" s="26"/>
      <c r="O266" s="26"/>
    </row>
    <row r="267" spans="6:15" ht="13.5" customHeight="1">
      <c r="F267" s="30"/>
      <c r="G267" s="26"/>
      <c r="H267" s="26"/>
      <c r="I267" s="26"/>
      <c r="L267" s="26"/>
      <c r="M267" s="26"/>
      <c r="N267" s="26"/>
      <c r="O267" s="26"/>
    </row>
    <row r="268" spans="6:15" ht="13.5" customHeight="1">
      <c r="F268" s="30"/>
      <c r="G268" s="26"/>
      <c r="H268" s="26"/>
      <c r="I268" s="26"/>
      <c r="L268" s="26"/>
      <c r="M268" s="26"/>
      <c r="N268" s="26"/>
      <c r="O268" s="26"/>
    </row>
    <row r="269" spans="6:15" ht="13.5" customHeight="1">
      <c r="F269" s="30"/>
      <c r="G269" s="26"/>
      <c r="H269" s="26"/>
      <c r="I269" s="26"/>
      <c r="L269" s="26"/>
      <c r="M269" s="26"/>
      <c r="N269" s="26"/>
      <c r="O269" s="26"/>
    </row>
    <row r="270" spans="6:15" ht="13.5" customHeight="1">
      <c r="F270" s="30"/>
      <c r="G270" s="26"/>
      <c r="H270" s="26"/>
      <c r="I270" s="26"/>
      <c r="L270" s="26"/>
      <c r="M270" s="26"/>
      <c r="N270" s="26"/>
      <c r="O270" s="26"/>
    </row>
    <row r="271" spans="6:15" ht="13.5" customHeight="1">
      <c r="F271" s="30"/>
      <c r="G271" s="26"/>
      <c r="H271" s="26"/>
      <c r="I271" s="26"/>
      <c r="L271" s="26"/>
      <c r="M271" s="26"/>
      <c r="N271" s="26"/>
      <c r="O271" s="26"/>
    </row>
    <row r="272" spans="6:15" ht="13.5" customHeight="1">
      <c r="F272" s="30"/>
      <c r="G272" s="26"/>
      <c r="H272" s="26"/>
      <c r="I272" s="26"/>
      <c r="L272" s="26"/>
      <c r="M272" s="26"/>
      <c r="N272" s="26"/>
      <c r="O272" s="26"/>
    </row>
    <row r="273" spans="6:15" ht="13.5" customHeight="1">
      <c r="F273" s="30"/>
      <c r="G273" s="26"/>
      <c r="H273" s="26"/>
      <c r="I273" s="26"/>
      <c r="L273" s="26"/>
      <c r="M273" s="26"/>
      <c r="N273" s="26"/>
      <c r="O273" s="26"/>
    </row>
    <row r="274" spans="6:15" ht="13.5" customHeight="1">
      <c r="F274" s="30"/>
      <c r="G274" s="26"/>
      <c r="H274" s="26"/>
      <c r="I274" s="26"/>
      <c r="L274" s="26"/>
      <c r="M274" s="26"/>
      <c r="N274" s="26"/>
      <c r="O274" s="26"/>
    </row>
    <row r="275" spans="6:15" ht="13.5" customHeight="1">
      <c r="F275" s="30"/>
      <c r="G275" s="26"/>
      <c r="H275" s="26"/>
      <c r="I275" s="26"/>
      <c r="L275" s="26"/>
      <c r="M275" s="26"/>
      <c r="N275" s="26"/>
      <c r="O275" s="26"/>
    </row>
    <row r="276" spans="6:15" ht="13.5" customHeight="1">
      <c r="F276" s="30"/>
      <c r="G276" s="26"/>
      <c r="H276" s="26"/>
      <c r="I276" s="26"/>
      <c r="L276" s="26"/>
      <c r="M276" s="26"/>
      <c r="N276" s="26"/>
      <c r="O276" s="26"/>
    </row>
    <row r="277" spans="6:15" ht="13.5" customHeight="1">
      <c r="F277" s="30"/>
      <c r="G277" s="26"/>
      <c r="H277" s="26"/>
      <c r="I277" s="26"/>
      <c r="L277" s="26"/>
      <c r="M277" s="26"/>
      <c r="N277" s="26"/>
      <c r="O277" s="26"/>
    </row>
    <row r="278" spans="6:15" ht="13.5" customHeight="1">
      <c r="F278" s="30"/>
      <c r="G278" s="26"/>
      <c r="H278" s="26"/>
      <c r="I278" s="26"/>
      <c r="L278" s="26"/>
      <c r="M278" s="26"/>
      <c r="N278" s="26"/>
      <c r="O278" s="26"/>
    </row>
    <row r="279" spans="6:15" ht="13.5" customHeight="1">
      <c r="F279" s="30"/>
      <c r="G279" s="26"/>
      <c r="H279" s="26"/>
      <c r="I279" s="26"/>
      <c r="L279" s="26"/>
      <c r="M279" s="26"/>
      <c r="N279" s="26"/>
      <c r="O279" s="26"/>
    </row>
    <row r="280" spans="6:15" ht="13.5" customHeight="1">
      <c r="F280" s="30"/>
      <c r="G280" s="26"/>
      <c r="H280" s="26"/>
      <c r="I280" s="26"/>
      <c r="L280" s="26"/>
      <c r="M280" s="26"/>
      <c r="N280" s="26"/>
      <c r="O280" s="26"/>
    </row>
    <row r="281" spans="6:15" ht="13.5" customHeight="1">
      <c r="F281" s="30"/>
      <c r="G281" s="26"/>
      <c r="H281" s="26"/>
      <c r="I281" s="26"/>
      <c r="L281" s="26"/>
      <c r="M281" s="26"/>
      <c r="N281" s="26"/>
      <c r="O281" s="26"/>
    </row>
    <row r="282" spans="6:15" ht="13.5" customHeight="1">
      <c r="F282" s="30"/>
      <c r="G282" s="26"/>
      <c r="H282" s="26"/>
      <c r="I282" s="26"/>
      <c r="L282" s="26"/>
      <c r="M282" s="26"/>
      <c r="N282" s="26"/>
      <c r="O282" s="26"/>
    </row>
    <row r="283" spans="6:15" ht="13.5" customHeight="1">
      <c r="F283" s="30"/>
      <c r="G283" s="26"/>
      <c r="H283" s="26"/>
      <c r="I283" s="26"/>
      <c r="L283" s="26"/>
      <c r="M283" s="26"/>
      <c r="N283" s="26"/>
      <c r="O283" s="26"/>
    </row>
    <row r="284" spans="6:15" ht="13.5" customHeight="1">
      <c r="F284" s="30"/>
      <c r="G284" s="26"/>
      <c r="H284" s="26"/>
      <c r="I284" s="26"/>
      <c r="L284" s="26"/>
      <c r="M284" s="26"/>
      <c r="N284" s="26"/>
      <c r="O284" s="26"/>
    </row>
    <row r="285" spans="6:15" ht="13.5" customHeight="1">
      <c r="F285" s="30"/>
      <c r="G285" s="26"/>
      <c r="H285" s="26"/>
      <c r="I285" s="26"/>
      <c r="L285" s="26"/>
      <c r="M285" s="26"/>
      <c r="N285" s="26"/>
      <c r="O285" s="26"/>
    </row>
    <row r="286" spans="6:15" ht="13.5" customHeight="1">
      <c r="F286" s="30"/>
      <c r="G286" s="26"/>
      <c r="H286" s="26"/>
      <c r="I286" s="26"/>
      <c r="L286" s="26"/>
      <c r="M286" s="26"/>
      <c r="N286" s="26"/>
      <c r="O286" s="26"/>
    </row>
    <row r="287" spans="6:15" ht="13.5" customHeight="1">
      <c r="F287" s="30"/>
      <c r="G287" s="26"/>
      <c r="H287" s="26"/>
      <c r="I287" s="26"/>
      <c r="L287" s="26"/>
      <c r="M287" s="26"/>
      <c r="N287" s="26"/>
      <c r="O287" s="26"/>
    </row>
    <row r="288" spans="6:15" ht="13.5" customHeight="1">
      <c r="F288" s="30"/>
      <c r="G288" s="26"/>
      <c r="H288" s="26"/>
      <c r="I288" s="26"/>
      <c r="L288" s="26"/>
      <c r="M288" s="26"/>
      <c r="N288" s="26"/>
      <c r="O288" s="26"/>
    </row>
    <row r="289" spans="6:15" ht="13.5" customHeight="1">
      <c r="F289" s="30"/>
      <c r="G289" s="26"/>
      <c r="H289" s="26"/>
      <c r="I289" s="26"/>
      <c r="L289" s="26"/>
      <c r="M289" s="26"/>
      <c r="N289" s="26"/>
      <c r="O289" s="26"/>
    </row>
    <row r="290" spans="6:15" ht="13.5" customHeight="1">
      <c r="F290" s="30"/>
      <c r="G290" s="26"/>
      <c r="H290" s="26"/>
      <c r="I290" s="26"/>
      <c r="L290" s="26"/>
      <c r="M290" s="26"/>
      <c r="N290" s="26"/>
      <c r="O290" s="26"/>
    </row>
    <row r="291" spans="6:15" ht="13.5" customHeight="1">
      <c r="F291" s="30"/>
      <c r="G291" s="26"/>
      <c r="H291" s="26"/>
      <c r="I291" s="26"/>
      <c r="L291" s="26"/>
      <c r="M291" s="26"/>
      <c r="N291" s="26"/>
      <c r="O291" s="26"/>
    </row>
    <row r="292" spans="6:15" ht="13.5" customHeight="1">
      <c r="F292" s="30"/>
      <c r="G292" s="26"/>
      <c r="H292" s="26"/>
      <c r="I292" s="26"/>
      <c r="L292" s="26"/>
      <c r="M292" s="26"/>
      <c r="N292" s="26"/>
      <c r="O292" s="26"/>
    </row>
    <row r="293" spans="6:15" ht="13.5" customHeight="1">
      <c r="F293" s="30"/>
      <c r="G293" s="26"/>
      <c r="H293" s="26"/>
      <c r="I293" s="26"/>
      <c r="L293" s="26"/>
      <c r="M293" s="26"/>
      <c r="N293" s="26"/>
      <c r="O293" s="26"/>
    </row>
    <row r="294" spans="6:15" ht="13.5" customHeight="1">
      <c r="F294" s="30"/>
      <c r="G294" s="26"/>
      <c r="H294" s="26"/>
      <c r="I294" s="26"/>
      <c r="L294" s="26"/>
      <c r="M294" s="26"/>
      <c r="N294" s="26"/>
      <c r="O294" s="26"/>
    </row>
    <row r="295" spans="6:15" ht="13.5" customHeight="1">
      <c r="F295" s="30"/>
      <c r="G295" s="26"/>
      <c r="H295" s="26"/>
      <c r="I295" s="26"/>
      <c r="L295" s="26"/>
      <c r="M295" s="26"/>
      <c r="N295" s="26"/>
      <c r="O295" s="26"/>
    </row>
    <row r="296" spans="6:15" ht="13.5" customHeight="1">
      <c r="F296" s="30"/>
      <c r="G296" s="26"/>
      <c r="H296" s="26"/>
      <c r="I296" s="26"/>
      <c r="L296" s="26"/>
      <c r="M296" s="26"/>
      <c r="N296" s="26"/>
      <c r="O296" s="26"/>
    </row>
    <row r="297" spans="6:15" ht="13.5" customHeight="1">
      <c r="F297" s="30"/>
      <c r="G297" s="26"/>
      <c r="H297" s="26"/>
      <c r="I297" s="26"/>
      <c r="L297" s="26"/>
      <c r="M297" s="26"/>
      <c r="N297" s="26"/>
      <c r="O297" s="26"/>
    </row>
    <row r="298" spans="6:15" ht="13.5" customHeight="1">
      <c r="F298" s="30"/>
      <c r="G298" s="26"/>
      <c r="H298" s="26"/>
      <c r="I298" s="26"/>
      <c r="L298" s="26"/>
      <c r="M298" s="26"/>
      <c r="N298" s="26"/>
      <c r="O298" s="26"/>
    </row>
    <row r="299" spans="6:15" ht="13.5" customHeight="1">
      <c r="F299" s="30"/>
      <c r="G299" s="26"/>
      <c r="H299" s="26"/>
      <c r="I299" s="26"/>
      <c r="L299" s="26"/>
      <c r="M299" s="26"/>
      <c r="N299" s="26"/>
      <c r="O299" s="26"/>
    </row>
    <row r="300" spans="6:15" ht="13.5" customHeight="1">
      <c r="F300" s="30"/>
      <c r="G300" s="26"/>
      <c r="H300" s="26"/>
      <c r="I300" s="26"/>
      <c r="L300" s="26"/>
      <c r="M300" s="26"/>
      <c r="N300" s="26"/>
      <c r="O300" s="26"/>
    </row>
    <row r="301" spans="6:15" ht="13.5" customHeight="1">
      <c r="F301" s="30"/>
      <c r="G301" s="26"/>
      <c r="H301" s="26"/>
      <c r="I301" s="26"/>
      <c r="L301" s="26"/>
      <c r="M301" s="26"/>
      <c r="N301" s="26"/>
      <c r="O301" s="26"/>
    </row>
    <row r="302" spans="6:15" ht="13.5" customHeight="1">
      <c r="F302" s="30"/>
      <c r="G302" s="26"/>
      <c r="H302" s="26"/>
      <c r="I302" s="26"/>
      <c r="L302" s="26"/>
      <c r="M302" s="26"/>
      <c r="N302" s="26"/>
      <c r="O302" s="26"/>
    </row>
    <row r="303" spans="6:15" ht="13.5" customHeight="1">
      <c r="F303" s="30"/>
      <c r="G303" s="26"/>
      <c r="H303" s="26"/>
      <c r="I303" s="26"/>
      <c r="L303" s="26"/>
      <c r="M303" s="26"/>
      <c r="N303" s="26"/>
      <c r="O303" s="26"/>
    </row>
    <row r="304" spans="6:15" ht="13.5" customHeight="1">
      <c r="F304" s="30"/>
      <c r="G304" s="26"/>
      <c r="H304" s="26"/>
      <c r="I304" s="26"/>
      <c r="L304" s="26"/>
      <c r="M304" s="26"/>
      <c r="N304" s="26"/>
      <c r="O304" s="26"/>
    </row>
    <row r="305" spans="6:15" ht="13.5" customHeight="1">
      <c r="F305" s="30"/>
      <c r="G305" s="26"/>
      <c r="H305" s="26"/>
      <c r="I305" s="26"/>
      <c r="L305" s="26"/>
      <c r="M305" s="26"/>
      <c r="N305" s="26"/>
      <c r="O305" s="26"/>
    </row>
    <row r="306" spans="6:15" ht="13.5" customHeight="1">
      <c r="F306" s="30"/>
      <c r="G306" s="26"/>
      <c r="H306" s="26"/>
      <c r="I306" s="26"/>
      <c r="L306" s="26"/>
      <c r="M306" s="26"/>
      <c r="N306" s="26"/>
      <c r="O306" s="26"/>
    </row>
    <row r="307" spans="6:15" ht="13.5" customHeight="1">
      <c r="F307" s="30"/>
      <c r="G307" s="26"/>
      <c r="H307" s="26"/>
      <c r="I307" s="26"/>
      <c r="L307" s="26"/>
      <c r="M307" s="26"/>
      <c r="N307" s="26"/>
      <c r="O307" s="26"/>
    </row>
    <row r="308" spans="6:15" ht="13.5" customHeight="1">
      <c r="F308" s="30"/>
      <c r="G308" s="26"/>
      <c r="H308" s="26"/>
      <c r="I308" s="26"/>
      <c r="L308" s="26"/>
      <c r="M308" s="26"/>
      <c r="N308" s="26"/>
      <c r="O308" s="26"/>
    </row>
    <row r="309" spans="6:15" ht="13.5" customHeight="1">
      <c r="F309" s="30"/>
      <c r="G309" s="26"/>
      <c r="H309" s="26"/>
      <c r="I309" s="26"/>
      <c r="L309" s="26"/>
      <c r="M309" s="26"/>
      <c r="N309" s="26"/>
      <c r="O309" s="26"/>
    </row>
    <row r="310" spans="6:15" ht="13.5" customHeight="1">
      <c r="F310" s="30"/>
      <c r="G310" s="26"/>
      <c r="H310" s="26"/>
      <c r="I310" s="26"/>
      <c r="L310" s="26"/>
      <c r="M310" s="26"/>
      <c r="N310" s="26"/>
      <c r="O310" s="26"/>
    </row>
    <row r="311" spans="6:15" ht="13.5" customHeight="1">
      <c r="F311" s="30"/>
      <c r="G311" s="26"/>
      <c r="H311" s="26"/>
      <c r="I311" s="26"/>
      <c r="L311" s="26"/>
      <c r="M311" s="26"/>
      <c r="N311" s="26"/>
      <c r="O311" s="26"/>
    </row>
    <row r="312" spans="6:15" ht="13.5" customHeight="1">
      <c r="F312" s="30"/>
      <c r="G312" s="26"/>
      <c r="H312" s="26"/>
      <c r="I312" s="26"/>
      <c r="L312" s="26"/>
      <c r="M312" s="26"/>
      <c r="N312" s="26"/>
      <c r="O312" s="26"/>
    </row>
    <row r="313" spans="6:15" ht="13.5" customHeight="1">
      <c r="F313" s="30"/>
      <c r="G313" s="26"/>
      <c r="H313" s="26"/>
      <c r="I313" s="26"/>
      <c r="L313" s="26"/>
      <c r="M313" s="26"/>
      <c r="N313" s="26"/>
      <c r="O313" s="26"/>
    </row>
    <row r="314" spans="6:15" ht="13.5" customHeight="1">
      <c r="F314" s="30"/>
      <c r="G314" s="26"/>
      <c r="H314" s="26"/>
      <c r="I314" s="26"/>
      <c r="L314" s="26"/>
      <c r="M314" s="26"/>
      <c r="N314" s="26"/>
      <c r="O314" s="26"/>
    </row>
    <row r="315" spans="6:15" ht="13.5" customHeight="1">
      <c r="F315" s="30"/>
      <c r="G315" s="26"/>
      <c r="H315" s="26"/>
      <c r="I315" s="26"/>
      <c r="L315" s="26"/>
      <c r="M315" s="26"/>
      <c r="N315" s="26"/>
      <c r="O315" s="26"/>
    </row>
    <row r="316" spans="6:15" ht="13.5" customHeight="1">
      <c r="F316" s="30"/>
      <c r="G316" s="26"/>
      <c r="H316" s="26"/>
      <c r="I316" s="26"/>
      <c r="L316" s="26"/>
      <c r="M316" s="26"/>
      <c r="N316" s="26"/>
      <c r="O316" s="26"/>
    </row>
    <row r="317" spans="6:15" ht="13.5" customHeight="1">
      <c r="F317" s="30"/>
      <c r="G317" s="26"/>
      <c r="H317" s="26"/>
      <c r="I317" s="26"/>
      <c r="L317" s="26"/>
      <c r="M317" s="26"/>
      <c r="N317" s="26"/>
      <c r="O317" s="26"/>
    </row>
    <row r="318" spans="6:15" ht="13.5" customHeight="1">
      <c r="F318" s="30"/>
      <c r="G318" s="26"/>
      <c r="H318" s="26"/>
      <c r="I318" s="26"/>
      <c r="L318" s="26"/>
      <c r="M318" s="26"/>
      <c r="N318" s="26"/>
      <c r="O318" s="26"/>
    </row>
    <row r="319" spans="6:15" ht="13.5" customHeight="1">
      <c r="F319" s="30"/>
      <c r="G319" s="26"/>
      <c r="H319" s="26"/>
      <c r="I319" s="26"/>
      <c r="L319" s="26"/>
      <c r="M319" s="26"/>
      <c r="N319" s="26"/>
      <c r="O319" s="26"/>
    </row>
    <row r="320" spans="6:15" ht="13.5" customHeight="1">
      <c r="F320" s="30"/>
      <c r="G320" s="26"/>
      <c r="H320" s="26"/>
      <c r="I320" s="26"/>
      <c r="L320" s="26"/>
      <c r="M320" s="26"/>
      <c r="N320" s="26"/>
      <c r="O320" s="26"/>
    </row>
    <row r="321" spans="6:15" ht="13.5" customHeight="1">
      <c r="F321" s="30"/>
      <c r="G321" s="26"/>
      <c r="H321" s="26"/>
      <c r="I321" s="26"/>
      <c r="L321" s="26"/>
      <c r="M321" s="26"/>
      <c r="N321" s="26"/>
      <c r="O321" s="26"/>
    </row>
    <row r="322" spans="6:15" ht="13.5" customHeight="1">
      <c r="F322" s="30"/>
      <c r="G322" s="26"/>
      <c r="H322" s="26"/>
      <c r="I322" s="26"/>
      <c r="L322" s="26"/>
      <c r="M322" s="26"/>
      <c r="N322" s="26"/>
      <c r="O322" s="26"/>
    </row>
    <row r="323" spans="6:15" ht="13.5" customHeight="1">
      <c r="F323" s="30"/>
      <c r="G323" s="26"/>
      <c r="H323" s="26"/>
      <c r="I323" s="26"/>
      <c r="L323" s="26"/>
      <c r="M323" s="26"/>
      <c r="N323" s="26"/>
      <c r="O323" s="26"/>
    </row>
    <row r="324" spans="6:15" ht="13.5" customHeight="1">
      <c r="F324" s="30"/>
      <c r="G324" s="26"/>
      <c r="H324" s="26"/>
      <c r="I324" s="26"/>
      <c r="L324" s="26"/>
      <c r="M324" s="26"/>
      <c r="N324" s="26"/>
      <c r="O324" s="26"/>
    </row>
    <row r="325" spans="6:15" ht="13.5" customHeight="1">
      <c r="F325" s="30"/>
      <c r="G325" s="26"/>
      <c r="H325" s="26"/>
      <c r="I325" s="26"/>
      <c r="L325" s="26"/>
      <c r="M325" s="26"/>
      <c r="N325" s="26"/>
      <c r="O325" s="26"/>
    </row>
    <row r="326" spans="6:15" ht="13.5" customHeight="1">
      <c r="F326" s="30"/>
      <c r="G326" s="26"/>
      <c r="H326" s="26"/>
      <c r="I326" s="26"/>
      <c r="L326" s="26"/>
      <c r="M326" s="26"/>
      <c r="N326" s="26"/>
      <c r="O326" s="26"/>
    </row>
    <row r="327" spans="6:15" ht="13.5" customHeight="1">
      <c r="F327" s="30"/>
      <c r="G327" s="26"/>
      <c r="H327" s="26"/>
      <c r="I327" s="26"/>
      <c r="L327" s="26"/>
      <c r="M327" s="26"/>
      <c r="N327" s="26"/>
      <c r="O327" s="26"/>
    </row>
    <row r="328" spans="6:15" ht="13.5" customHeight="1">
      <c r="F328" s="30"/>
      <c r="G328" s="26"/>
      <c r="H328" s="26"/>
      <c r="I328" s="26"/>
      <c r="L328" s="26"/>
      <c r="M328" s="26"/>
      <c r="N328" s="26"/>
      <c r="O328" s="26"/>
    </row>
    <row r="329" spans="6:15" ht="13.5" customHeight="1">
      <c r="F329" s="30"/>
      <c r="G329" s="26"/>
      <c r="H329" s="26"/>
      <c r="I329" s="26"/>
      <c r="L329" s="26"/>
      <c r="M329" s="26"/>
      <c r="N329" s="26"/>
      <c r="O329" s="26"/>
    </row>
    <row r="330" spans="6:15" ht="13.5" customHeight="1">
      <c r="F330" s="30"/>
      <c r="G330" s="26"/>
      <c r="H330" s="26"/>
      <c r="I330" s="26"/>
      <c r="L330" s="26"/>
      <c r="M330" s="26"/>
      <c r="N330" s="26"/>
      <c r="O330" s="26"/>
    </row>
    <row r="331" spans="6:15" ht="13.5" customHeight="1">
      <c r="F331" s="30"/>
      <c r="G331" s="26"/>
      <c r="H331" s="26"/>
      <c r="I331" s="26"/>
      <c r="L331" s="26"/>
      <c r="M331" s="26"/>
      <c r="N331" s="26"/>
      <c r="O331" s="26"/>
    </row>
    <row r="332" spans="6:15" ht="13.5" customHeight="1">
      <c r="F332" s="30"/>
      <c r="G332" s="26"/>
      <c r="H332" s="26"/>
      <c r="I332" s="26"/>
      <c r="L332" s="26"/>
      <c r="M332" s="26"/>
      <c r="N332" s="26"/>
      <c r="O332" s="26"/>
    </row>
    <row r="333" spans="6:15" ht="13.5" customHeight="1">
      <c r="F333" s="30"/>
      <c r="G333" s="26"/>
      <c r="H333" s="26"/>
      <c r="I333" s="26"/>
      <c r="L333" s="26"/>
      <c r="M333" s="26"/>
      <c r="N333" s="26"/>
      <c r="O333" s="26"/>
    </row>
    <row r="334" spans="6:15" ht="13.5" customHeight="1">
      <c r="F334" s="30"/>
      <c r="G334" s="26"/>
      <c r="H334" s="26"/>
      <c r="I334" s="26"/>
      <c r="L334" s="26"/>
      <c r="M334" s="26"/>
      <c r="N334" s="26"/>
      <c r="O334" s="26"/>
    </row>
    <row r="335" spans="6:15" ht="13.5" customHeight="1">
      <c r="F335" s="30"/>
      <c r="G335" s="26"/>
      <c r="H335" s="26"/>
      <c r="I335" s="26"/>
      <c r="L335" s="26"/>
      <c r="M335" s="26"/>
      <c r="N335" s="26"/>
      <c r="O335" s="26"/>
    </row>
    <row r="336" spans="6:15" ht="13.5" customHeight="1">
      <c r="F336" s="30"/>
      <c r="G336" s="26"/>
      <c r="H336" s="26"/>
      <c r="I336" s="26"/>
      <c r="L336" s="26"/>
      <c r="M336" s="26"/>
      <c r="N336" s="26"/>
      <c r="O336" s="26"/>
    </row>
    <row r="337" spans="6:15" ht="13.5" customHeight="1">
      <c r="F337" s="30"/>
      <c r="G337" s="26"/>
      <c r="H337" s="26"/>
      <c r="I337" s="26"/>
      <c r="L337" s="26"/>
      <c r="M337" s="26"/>
      <c r="N337" s="26"/>
      <c r="O337" s="26"/>
    </row>
    <row r="338" spans="6:15" ht="13.5" customHeight="1">
      <c r="F338" s="30"/>
      <c r="G338" s="26"/>
      <c r="H338" s="26"/>
      <c r="I338" s="26"/>
      <c r="L338" s="26"/>
      <c r="M338" s="26"/>
      <c r="N338" s="26"/>
      <c r="O338" s="26"/>
    </row>
    <row r="339" spans="6:15" ht="13.5" customHeight="1">
      <c r="F339" s="30"/>
      <c r="G339" s="26"/>
      <c r="H339" s="26"/>
      <c r="I339" s="26"/>
      <c r="L339" s="26"/>
      <c r="M339" s="26"/>
      <c r="N339" s="26"/>
      <c r="O339" s="26"/>
    </row>
    <row r="340" spans="6:15" ht="13.5" customHeight="1">
      <c r="F340" s="30"/>
      <c r="G340" s="26"/>
      <c r="H340" s="26"/>
      <c r="I340" s="26"/>
      <c r="L340" s="26"/>
      <c r="M340" s="26"/>
      <c r="N340" s="26"/>
      <c r="O340" s="26"/>
    </row>
    <row r="341" spans="6:15" ht="13.5" customHeight="1">
      <c r="F341" s="30"/>
      <c r="G341" s="26"/>
      <c r="H341" s="26"/>
      <c r="I341" s="26"/>
      <c r="L341" s="26"/>
      <c r="M341" s="26"/>
      <c r="N341" s="26"/>
      <c r="O341" s="26"/>
    </row>
    <row r="342" spans="6:15" ht="13.5" customHeight="1">
      <c r="F342" s="30"/>
      <c r="G342" s="26"/>
      <c r="H342" s="26"/>
      <c r="I342" s="26"/>
      <c r="L342" s="26"/>
      <c r="M342" s="26"/>
      <c r="N342" s="26"/>
      <c r="O342" s="26"/>
    </row>
    <row r="343" spans="6:15" ht="13.5" customHeight="1">
      <c r="F343" s="30"/>
      <c r="G343" s="26"/>
      <c r="H343" s="26"/>
      <c r="I343" s="26"/>
      <c r="L343" s="26"/>
      <c r="M343" s="26"/>
      <c r="N343" s="26"/>
      <c r="O343" s="26"/>
    </row>
    <row r="344" spans="6:15" ht="13.5" customHeight="1">
      <c r="F344" s="30"/>
      <c r="G344" s="26"/>
      <c r="H344" s="26"/>
      <c r="I344" s="26"/>
      <c r="L344" s="26"/>
      <c r="M344" s="26"/>
      <c r="N344" s="26"/>
      <c r="O344" s="26"/>
    </row>
    <row r="345" spans="6:15" ht="13.5" customHeight="1">
      <c r="F345" s="30"/>
      <c r="G345" s="26"/>
      <c r="H345" s="26"/>
      <c r="I345" s="26"/>
      <c r="L345" s="26"/>
      <c r="M345" s="26"/>
      <c r="N345" s="26"/>
      <c r="O345" s="26"/>
    </row>
    <row r="346" spans="6:15" ht="13.5" customHeight="1">
      <c r="F346" s="30"/>
      <c r="G346" s="26"/>
      <c r="H346" s="26"/>
      <c r="I346" s="26"/>
      <c r="L346" s="26"/>
      <c r="M346" s="26"/>
      <c r="N346" s="26"/>
      <c r="O346" s="26"/>
    </row>
    <row r="347" spans="6:15" ht="13.5" customHeight="1">
      <c r="F347" s="30"/>
      <c r="G347" s="26"/>
      <c r="H347" s="26"/>
      <c r="I347" s="26"/>
      <c r="L347" s="26"/>
      <c r="M347" s="26"/>
      <c r="N347" s="26"/>
      <c r="O347" s="26"/>
    </row>
    <row r="348" spans="6:15" ht="13.5" customHeight="1">
      <c r="F348" s="30"/>
      <c r="G348" s="26"/>
      <c r="H348" s="26"/>
      <c r="I348" s="26"/>
      <c r="L348" s="26"/>
      <c r="M348" s="26"/>
      <c r="N348" s="26"/>
      <c r="O348" s="26"/>
    </row>
    <row r="349" spans="6:15" ht="13.5" customHeight="1">
      <c r="F349" s="30"/>
      <c r="G349" s="26"/>
      <c r="H349" s="26"/>
      <c r="I349" s="26"/>
      <c r="L349" s="26"/>
      <c r="M349" s="26"/>
      <c r="N349" s="26"/>
      <c r="O349" s="26"/>
    </row>
    <row r="350" spans="6:15" ht="13.5" customHeight="1">
      <c r="F350" s="30"/>
      <c r="G350" s="26"/>
      <c r="H350" s="26"/>
      <c r="I350" s="26"/>
      <c r="L350" s="26"/>
      <c r="M350" s="26"/>
      <c r="N350" s="26"/>
      <c r="O350" s="26"/>
    </row>
    <row r="351" spans="6:15" ht="13.5" customHeight="1">
      <c r="F351" s="30"/>
      <c r="G351" s="26"/>
      <c r="H351" s="26"/>
      <c r="I351" s="26"/>
      <c r="L351" s="26"/>
      <c r="M351" s="26"/>
      <c r="N351" s="26"/>
      <c r="O351" s="26"/>
    </row>
    <row r="352" spans="6:15" ht="13.5" customHeight="1">
      <c r="F352" s="30"/>
      <c r="G352" s="26"/>
      <c r="H352" s="26"/>
      <c r="I352" s="26"/>
      <c r="L352" s="26"/>
      <c r="M352" s="26"/>
      <c r="N352" s="26"/>
      <c r="O352" s="26"/>
    </row>
    <row r="353" spans="6:15" ht="13.5" customHeight="1">
      <c r="F353" s="30"/>
      <c r="G353" s="26"/>
      <c r="H353" s="26"/>
      <c r="I353" s="26"/>
      <c r="L353" s="26"/>
      <c r="M353" s="26"/>
      <c r="N353" s="26"/>
      <c r="O353" s="26"/>
    </row>
    <row r="354" spans="6:15" ht="13.5" customHeight="1">
      <c r="F354" s="30"/>
      <c r="G354" s="26"/>
      <c r="H354" s="26"/>
      <c r="I354" s="26"/>
      <c r="L354" s="26"/>
      <c r="M354" s="26"/>
      <c r="N354" s="26"/>
      <c r="O354" s="26"/>
    </row>
    <row r="355" spans="6:15" ht="13.5" customHeight="1">
      <c r="F355" s="30"/>
      <c r="G355" s="26"/>
      <c r="H355" s="26"/>
      <c r="I355" s="26"/>
      <c r="L355" s="26"/>
      <c r="M355" s="26"/>
      <c r="N355" s="26"/>
      <c r="O355" s="26"/>
    </row>
    <row r="356" spans="6:15" ht="13.5" customHeight="1">
      <c r="F356" s="30"/>
      <c r="G356" s="26"/>
      <c r="H356" s="26"/>
      <c r="I356" s="26"/>
      <c r="L356" s="26"/>
      <c r="M356" s="26"/>
      <c r="N356" s="26"/>
      <c r="O356" s="26"/>
    </row>
    <row r="357" spans="6:15" ht="13.5" customHeight="1">
      <c r="F357" s="30"/>
      <c r="G357" s="26"/>
      <c r="H357" s="26"/>
      <c r="I357" s="26"/>
      <c r="L357" s="26"/>
      <c r="M357" s="26"/>
      <c r="N357" s="26"/>
      <c r="O357" s="26"/>
    </row>
    <row r="358" spans="6:15" ht="13.5" customHeight="1">
      <c r="F358" s="30"/>
      <c r="G358" s="26"/>
      <c r="H358" s="26"/>
      <c r="I358" s="26"/>
      <c r="L358" s="26"/>
      <c r="M358" s="26"/>
      <c r="N358" s="26"/>
      <c r="O358" s="26"/>
    </row>
    <row r="359" spans="6:15" ht="13.5" customHeight="1">
      <c r="F359" s="30"/>
      <c r="G359" s="26"/>
      <c r="H359" s="26"/>
      <c r="I359" s="26"/>
      <c r="L359" s="26"/>
      <c r="M359" s="26"/>
      <c r="N359" s="26"/>
      <c r="O359" s="26"/>
    </row>
    <row r="360" spans="6:15" ht="13.5" customHeight="1">
      <c r="F360" s="30"/>
      <c r="G360" s="26"/>
      <c r="H360" s="26"/>
      <c r="I360" s="26"/>
      <c r="L360" s="26"/>
      <c r="M360" s="26"/>
      <c r="N360" s="26"/>
      <c r="O360" s="26"/>
    </row>
    <row r="361" spans="6:15" ht="13.5" customHeight="1">
      <c r="F361" s="30"/>
      <c r="G361" s="26"/>
      <c r="H361" s="26"/>
      <c r="I361" s="26"/>
      <c r="L361" s="26"/>
      <c r="M361" s="26"/>
      <c r="N361" s="26"/>
      <c r="O361" s="26"/>
    </row>
    <row r="362" spans="6:15" ht="13.5" customHeight="1">
      <c r="F362" s="30"/>
      <c r="G362" s="26"/>
      <c r="H362" s="26"/>
      <c r="I362" s="26"/>
      <c r="L362" s="26"/>
      <c r="M362" s="26"/>
      <c r="N362" s="26"/>
      <c r="O362" s="26"/>
    </row>
    <row r="363" spans="6:15" ht="13.5" customHeight="1">
      <c r="F363" s="30"/>
      <c r="G363" s="26"/>
      <c r="H363" s="26"/>
      <c r="I363" s="26"/>
      <c r="L363" s="26"/>
      <c r="M363" s="26"/>
      <c r="N363" s="26"/>
      <c r="O363" s="26"/>
    </row>
    <row r="364" spans="6:15" ht="13.5" customHeight="1">
      <c r="F364" s="30"/>
      <c r="G364" s="26"/>
      <c r="H364" s="26"/>
      <c r="I364" s="26"/>
      <c r="L364" s="26"/>
      <c r="M364" s="26"/>
      <c r="N364" s="26"/>
      <c r="O364" s="26"/>
    </row>
    <row r="365" spans="6:15" ht="13.5" customHeight="1">
      <c r="F365" s="30"/>
      <c r="G365" s="26"/>
      <c r="H365" s="26"/>
      <c r="I365" s="26"/>
      <c r="L365" s="26"/>
      <c r="M365" s="26"/>
      <c r="N365" s="26"/>
      <c r="O365" s="26"/>
    </row>
    <row r="366" spans="6:15" ht="13.5" customHeight="1">
      <c r="F366" s="30"/>
      <c r="G366" s="26"/>
      <c r="H366" s="26"/>
      <c r="I366" s="26"/>
      <c r="L366" s="26"/>
      <c r="M366" s="26"/>
      <c r="N366" s="26"/>
      <c r="O366" s="26"/>
    </row>
    <row r="367" spans="6:15" ht="13.5" customHeight="1">
      <c r="F367" s="30"/>
      <c r="G367" s="26"/>
      <c r="H367" s="26"/>
      <c r="I367" s="26"/>
      <c r="L367" s="26"/>
      <c r="M367" s="26"/>
      <c r="N367" s="26"/>
      <c r="O367" s="26"/>
    </row>
    <row r="368" spans="6:15" ht="13.5" customHeight="1">
      <c r="F368" s="30"/>
      <c r="G368" s="26"/>
      <c r="H368" s="26"/>
      <c r="I368" s="26"/>
      <c r="L368" s="26"/>
      <c r="M368" s="26"/>
      <c r="N368" s="26"/>
      <c r="O368" s="26"/>
    </row>
    <row r="369" spans="6:15" ht="13.5" customHeight="1">
      <c r="F369" s="30"/>
      <c r="G369" s="26"/>
      <c r="H369" s="26"/>
      <c r="I369" s="26"/>
      <c r="L369" s="26"/>
      <c r="M369" s="26"/>
      <c r="N369" s="26"/>
      <c r="O369" s="26"/>
    </row>
    <row r="370" spans="6:15" ht="13.5" customHeight="1">
      <c r="F370" s="30"/>
      <c r="G370" s="26"/>
      <c r="H370" s="26"/>
      <c r="I370" s="26"/>
      <c r="L370" s="26"/>
      <c r="M370" s="26"/>
      <c r="N370" s="26"/>
      <c r="O370" s="26"/>
    </row>
    <row r="371" spans="6:15" ht="13.5" customHeight="1">
      <c r="F371" s="30"/>
      <c r="G371" s="26"/>
      <c r="H371" s="26"/>
      <c r="I371" s="26"/>
      <c r="L371" s="26"/>
      <c r="M371" s="26"/>
      <c r="N371" s="26"/>
      <c r="O371" s="26"/>
    </row>
    <row r="372" spans="6:15" ht="13.5" customHeight="1">
      <c r="F372" s="30"/>
      <c r="G372" s="26"/>
      <c r="H372" s="26"/>
      <c r="I372" s="26"/>
      <c r="L372" s="26"/>
      <c r="M372" s="26"/>
      <c r="N372" s="26"/>
      <c r="O372" s="26"/>
    </row>
    <row r="373" spans="6:15" ht="13.5" customHeight="1">
      <c r="F373" s="30"/>
      <c r="G373" s="26"/>
      <c r="H373" s="26"/>
      <c r="I373" s="26"/>
      <c r="L373" s="26"/>
      <c r="M373" s="26"/>
      <c r="N373" s="26"/>
      <c r="O373" s="26"/>
    </row>
    <row r="374" spans="6:15" ht="13.5" customHeight="1">
      <c r="F374" s="30"/>
      <c r="G374" s="26"/>
      <c r="H374" s="26"/>
      <c r="I374" s="26"/>
      <c r="L374" s="26"/>
      <c r="M374" s="26"/>
      <c r="N374" s="26"/>
      <c r="O374" s="26"/>
    </row>
    <row r="375" spans="6:15" ht="13.5" customHeight="1">
      <c r="F375" s="30"/>
      <c r="G375" s="26"/>
      <c r="H375" s="26"/>
      <c r="I375" s="26"/>
      <c r="L375" s="26"/>
      <c r="M375" s="26"/>
      <c r="N375" s="26"/>
      <c r="O375" s="26"/>
    </row>
    <row r="376" spans="6:15" ht="13.5" customHeight="1">
      <c r="F376" s="30"/>
      <c r="G376" s="26"/>
      <c r="H376" s="26"/>
      <c r="I376" s="26"/>
      <c r="L376" s="26"/>
      <c r="M376" s="26"/>
      <c r="N376" s="26"/>
      <c r="O376" s="26"/>
    </row>
    <row r="377" spans="6:15" ht="13.5" customHeight="1">
      <c r="F377" s="30"/>
      <c r="G377" s="26"/>
      <c r="H377" s="26"/>
      <c r="I377" s="26"/>
      <c r="L377" s="26"/>
      <c r="M377" s="26"/>
      <c r="N377" s="26"/>
      <c r="O377" s="26"/>
    </row>
    <row r="378" spans="6:15" ht="13.5" customHeight="1">
      <c r="F378" s="30"/>
      <c r="G378" s="26"/>
      <c r="H378" s="26"/>
      <c r="I378" s="26"/>
      <c r="L378" s="26"/>
      <c r="M378" s="26"/>
      <c r="N378" s="26"/>
      <c r="O378" s="26"/>
    </row>
    <row r="379" spans="6:15" ht="13.5" customHeight="1">
      <c r="F379" s="30"/>
      <c r="G379" s="26"/>
      <c r="H379" s="26"/>
      <c r="I379" s="26"/>
      <c r="L379" s="26"/>
      <c r="M379" s="26"/>
      <c r="N379" s="26"/>
      <c r="O379" s="26"/>
    </row>
    <row r="380" spans="6:15" ht="13.5" customHeight="1">
      <c r="F380" s="30"/>
      <c r="G380" s="26"/>
      <c r="H380" s="26"/>
      <c r="I380" s="26"/>
      <c r="L380" s="26"/>
      <c r="M380" s="26"/>
      <c r="N380" s="26"/>
      <c r="O380" s="26"/>
    </row>
    <row r="381" spans="6:15" ht="13.5" customHeight="1">
      <c r="F381" s="30"/>
      <c r="G381" s="26"/>
      <c r="H381" s="26"/>
      <c r="I381" s="26"/>
      <c r="L381" s="26"/>
      <c r="M381" s="26"/>
      <c r="N381" s="26"/>
      <c r="O381" s="26"/>
    </row>
    <row r="382" spans="6:15" ht="13.5" customHeight="1">
      <c r="F382" s="30"/>
      <c r="G382" s="26"/>
      <c r="H382" s="26"/>
      <c r="I382" s="26"/>
      <c r="L382" s="26"/>
      <c r="M382" s="26"/>
      <c r="N382" s="26"/>
      <c r="O382" s="26"/>
    </row>
    <row r="383" spans="6:15" ht="13.5" customHeight="1">
      <c r="F383" s="30"/>
      <c r="G383" s="26"/>
      <c r="H383" s="26"/>
      <c r="I383" s="26"/>
      <c r="L383" s="26"/>
      <c r="M383" s="26"/>
      <c r="N383" s="26"/>
      <c r="O383" s="26"/>
    </row>
    <row r="384" spans="6:15" ht="13.5" customHeight="1">
      <c r="F384" s="30"/>
      <c r="G384" s="26"/>
      <c r="H384" s="26"/>
      <c r="I384" s="26"/>
      <c r="L384" s="26"/>
      <c r="M384" s="26"/>
      <c r="N384" s="26"/>
      <c r="O384" s="26"/>
    </row>
    <row r="385" spans="6:15" ht="13.5" customHeight="1">
      <c r="F385" s="30"/>
      <c r="G385" s="26"/>
      <c r="H385" s="26"/>
      <c r="I385" s="26"/>
      <c r="L385" s="26"/>
      <c r="M385" s="26"/>
      <c r="N385" s="26"/>
      <c r="O385" s="26"/>
    </row>
    <row r="386" spans="6:15" ht="13.5" customHeight="1">
      <c r="F386" s="30"/>
      <c r="G386" s="26"/>
      <c r="H386" s="26"/>
      <c r="I386" s="26"/>
      <c r="L386" s="26"/>
      <c r="M386" s="26"/>
      <c r="N386" s="26"/>
      <c r="O386" s="26"/>
    </row>
    <row r="387" spans="6:15" ht="13.5" customHeight="1">
      <c r="F387" s="30"/>
      <c r="G387" s="26"/>
      <c r="H387" s="26"/>
      <c r="I387" s="26"/>
      <c r="L387" s="26"/>
      <c r="M387" s="26"/>
      <c r="N387" s="26"/>
      <c r="O387" s="26"/>
    </row>
    <row r="388" spans="6:15" ht="13.5" customHeight="1">
      <c r="F388" s="30"/>
      <c r="G388" s="26"/>
      <c r="H388" s="26"/>
      <c r="I388" s="26"/>
      <c r="L388" s="26"/>
      <c r="M388" s="26"/>
      <c r="N388" s="26"/>
      <c r="O388" s="26"/>
    </row>
    <row r="389" spans="6:15" ht="13.5" customHeight="1">
      <c r="F389" s="30"/>
      <c r="G389" s="26"/>
      <c r="H389" s="26"/>
      <c r="I389" s="26"/>
      <c r="L389" s="26"/>
      <c r="M389" s="26"/>
      <c r="N389" s="26"/>
      <c r="O389" s="26"/>
    </row>
    <row r="390" spans="6:15" ht="13.5" customHeight="1">
      <c r="F390" s="30"/>
      <c r="G390" s="26"/>
      <c r="H390" s="26"/>
      <c r="I390" s="26"/>
      <c r="L390" s="26"/>
      <c r="M390" s="26"/>
      <c r="N390" s="26"/>
      <c r="O390" s="26"/>
    </row>
    <row r="391" spans="6:15" ht="13.5" customHeight="1">
      <c r="F391" s="30"/>
      <c r="G391" s="26"/>
      <c r="H391" s="26"/>
      <c r="I391" s="26"/>
      <c r="L391" s="26"/>
      <c r="M391" s="26"/>
      <c r="N391" s="26"/>
      <c r="O391" s="26"/>
    </row>
    <row r="392" spans="6:15" ht="13.5" customHeight="1">
      <c r="F392" s="30"/>
      <c r="G392" s="26"/>
      <c r="H392" s="26"/>
      <c r="I392" s="26"/>
      <c r="L392" s="26"/>
      <c r="M392" s="26"/>
      <c r="N392" s="26"/>
      <c r="O392" s="26"/>
    </row>
    <row r="393" spans="6:15" ht="13.5" customHeight="1">
      <c r="F393" s="30"/>
      <c r="G393" s="26"/>
      <c r="H393" s="26"/>
      <c r="I393" s="26"/>
      <c r="L393" s="26"/>
      <c r="M393" s="26"/>
      <c r="N393" s="26"/>
      <c r="O393" s="26"/>
    </row>
    <row r="394" spans="6:15" ht="13.5" customHeight="1">
      <c r="F394" s="30"/>
      <c r="G394" s="26"/>
      <c r="H394" s="26"/>
      <c r="I394" s="26"/>
      <c r="L394" s="26"/>
      <c r="M394" s="26"/>
      <c r="N394" s="26"/>
      <c r="O394" s="26"/>
    </row>
    <row r="395" spans="6:15" ht="13.5" customHeight="1">
      <c r="F395" s="30"/>
      <c r="G395" s="26"/>
      <c r="H395" s="26"/>
      <c r="I395" s="26"/>
      <c r="L395" s="26"/>
      <c r="M395" s="26"/>
      <c r="N395" s="26"/>
      <c r="O395" s="26"/>
    </row>
    <row r="396" spans="6:15" ht="13.5" customHeight="1">
      <c r="F396" s="30"/>
      <c r="G396" s="26"/>
      <c r="H396" s="26"/>
      <c r="I396" s="26"/>
      <c r="L396" s="26"/>
      <c r="M396" s="26"/>
      <c r="N396" s="26"/>
      <c r="O396" s="26"/>
    </row>
    <row r="397" spans="6:15" ht="13.5" customHeight="1">
      <c r="F397" s="30"/>
      <c r="G397" s="26"/>
      <c r="H397" s="26"/>
      <c r="I397" s="26"/>
      <c r="L397" s="26"/>
      <c r="M397" s="26"/>
      <c r="N397" s="26"/>
      <c r="O397" s="26"/>
    </row>
    <row r="398" spans="6:15" ht="13.5" customHeight="1">
      <c r="F398" s="30"/>
      <c r="G398" s="26"/>
      <c r="H398" s="26"/>
      <c r="I398" s="26"/>
      <c r="L398" s="26"/>
      <c r="M398" s="26"/>
      <c r="N398" s="26"/>
      <c r="O398" s="26"/>
    </row>
    <row r="399" spans="6:15" ht="13.5" customHeight="1">
      <c r="F399" s="30"/>
      <c r="G399" s="26"/>
      <c r="H399" s="26"/>
      <c r="I399" s="26"/>
      <c r="L399" s="26"/>
      <c r="M399" s="26"/>
      <c r="N399" s="26"/>
      <c r="O399" s="26"/>
    </row>
    <row r="400" spans="6:15" ht="13.5" customHeight="1">
      <c r="F400" s="30"/>
      <c r="G400" s="26"/>
      <c r="H400" s="26"/>
      <c r="I400" s="26"/>
      <c r="L400" s="26"/>
      <c r="M400" s="26"/>
      <c r="N400" s="26"/>
      <c r="O400" s="26"/>
    </row>
    <row r="401" spans="6:15" ht="13.5" customHeight="1">
      <c r="F401" s="30"/>
      <c r="G401" s="26"/>
      <c r="H401" s="26"/>
      <c r="I401" s="26"/>
      <c r="L401" s="26"/>
      <c r="M401" s="26"/>
      <c r="N401" s="26"/>
      <c r="O401" s="26"/>
    </row>
    <row r="402" spans="6:15" ht="13.5" customHeight="1">
      <c r="F402" s="30"/>
      <c r="G402" s="26"/>
      <c r="H402" s="26"/>
      <c r="I402" s="26"/>
      <c r="L402" s="26"/>
      <c r="M402" s="26"/>
      <c r="N402" s="26"/>
      <c r="O402" s="26"/>
    </row>
    <row r="403" spans="6:15" ht="13.5" customHeight="1">
      <c r="F403" s="30"/>
      <c r="G403" s="26"/>
      <c r="H403" s="26"/>
      <c r="I403" s="26"/>
      <c r="L403" s="26"/>
      <c r="M403" s="26"/>
      <c r="N403" s="26"/>
      <c r="O403" s="26"/>
    </row>
    <row r="404" spans="6:15" ht="13.5" customHeight="1">
      <c r="F404" s="30"/>
      <c r="G404" s="26"/>
      <c r="H404" s="26"/>
      <c r="I404" s="26"/>
      <c r="L404" s="26"/>
      <c r="M404" s="26"/>
      <c r="N404" s="26"/>
      <c r="O404" s="26"/>
    </row>
    <row r="405" spans="6:15" ht="13.5" customHeight="1">
      <c r="F405" s="30"/>
      <c r="G405" s="26"/>
      <c r="H405" s="26"/>
      <c r="I405" s="26"/>
      <c r="L405" s="26"/>
      <c r="M405" s="26"/>
      <c r="N405" s="26"/>
      <c r="O405" s="26"/>
    </row>
    <row r="406" spans="6:15" ht="13.5" customHeight="1">
      <c r="F406" s="30"/>
      <c r="G406" s="26"/>
      <c r="H406" s="26"/>
      <c r="I406" s="26"/>
      <c r="L406" s="26"/>
      <c r="M406" s="26"/>
      <c r="N406" s="26"/>
      <c r="O406" s="26"/>
    </row>
    <row r="407" spans="6:15" ht="13.5" customHeight="1">
      <c r="F407" s="30"/>
      <c r="G407" s="26"/>
      <c r="H407" s="26"/>
      <c r="I407" s="26"/>
      <c r="L407" s="26"/>
      <c r="M407" s="26"/>
      <c r="N407" s="26"/>
      <c r="O407" s="26"/>
    </row>
    <row r="408" spans="6:15" ht="13.5" customHeight="1">
      <c r="F408" s="30"/>
      <c r="G408" s="26"/>
      <c r="H408" s="26"/>
      <c r="I408" s="26"/>
      <c r="L408" s="26"/>
      <c r="M408" s="26"/>
      <c r="N408" s="26"/>
      <c r="O408" s="26"/>
    </row>
    <row r="409" spans="6:15" ht="13.5" customHeight="1">
      <c r="F409" s="30"/>
      <c r="G409" s="26"/>
      <c r="H409" s="26"/>
      <c r="I409" s="26"/>
      <c r="L409" s="26"/>
      <c r="M409" s="26"/>
      <c r="N409" s="26"/>
      <c r="O409" s="26"/>
    </row>
    <row r="410" spans="6:15" ht="13.5" customHeight="1">
      <c r="F410" s="30"/>
      <c r="G410" s="26"/>
      <c r="H410" s="26"/>
      <c r="I410" s="26"/>
      <c r="L410" s="26"/>
      <c r="M410" s="26"/>
      <c r="N410" s="26"/>
      <c r="O410" s="26"/>
    </row>
    <row r="411" spans="6:15" ht="13.5" customHeight="1">
      <c r="F411" s="30"/>
      <c r="G411" s="26"/>
      <c r="H411" s="26"/>
      <c r="I411" s="26"/>
      <c r="L411" s="26"/>
      <c r="M411" s="26"/>
      <c r="N411" s="26"/>
      <c r="O411" s="26"/>
    </row>
    <row r="412" spans="6:15" ht="13.5" customHeight="1">
      <c r="F412" s="30"/>
      <c r="G412" s="26"/>
      <c r="H412" s="26"/>
      <c r="I412" s="26"/>
      <c r="L412" s="26"/>
      <c r="M412" s="26"/>
      <c r="N412" s="26"/>
      <c r="O412" s="26"/>
    </row>
    <row r="413" spans="6:15" ht="13.5" customHeight="1">
      <c r="F413" s="30"/>
      <c r="G413" s="26"/>
      <c r="H413" s="26"/>
      <c r="I413" s="26"/>
      <c r="L413" s="26"/>
      <c r="M413" s="26"/>
      <c r="N413" s="26"/>
      <c r="O413" s="26"/>
    </row>
    <row r="414" spans="6:15" ht="13.5" customHeight="1">
      <c r="F414" s="30"/>
      <c r="G414" s="26"/>
      <c r="H414" s="26"/>
      <c r="I414" s="26"/>
      <c r="L414" s="26"/>
      <c r="M414" s="26"/>
      <c r="N414" s="26"/>
      <c r="O414" s="26"/>
    </row>
    <row r="415" spans="6:15" ht="13.5" customHeight="1">
      <c r="F415" s="30"/>
      <c r="G415" s="26"/>
      <c r="H415" s="26"/>
      <c r="I415" s="26"/>
      <c r="L415" s="26"/>
      <c r="M415" s="26"/>
      <c r="N415" s="26"/>
      <c r="O415" s="26"/>
    </row>
    <row r="416" spans="6:15" ht="13.5" customHeight="1">
      <c r="F416" s="30"/>
      <c r="G416" s="26"/>
      <c r="H416" s="26"/>
      <c r="I416" s="26"/>
      <c r="L416" s="26"/>
      <c r="M416" s="26"/>
      <c r="N416" s="26"/>
      <c r="O416" s="26"/>
    </row>
    <row r="417" spans="6:15" ht="13.5" customHeight="1">
      <c r="F417" s="30"/>
      <c r="G417" s="26"/>
      <c r="H417" s="26"/>
      <c r="I417" s="26"/>
      <c r="L417" s="26"/>
      <c r="M417" s="26"/>
      <c r="N417" s="26"/>
      <c r="O417" s="26"/>
    </row>
    <row r="418" spans="6:15" ht="13.5" customHeight="1">
      <c r="F418" s="30"/>
      <c r="G418" s="26"/>
      <c r="H418" s="26"/>
      <c r="I418" s="26"/>
      <c r="L418" s="26"/>
      <c r="M418" s="26"/>
      <c r="N418" s="26"/>
      <c r="O418" s="26"/>
    </row>
    <row r="419" spans="6:15" ht="13.5" customHeight="1">
      <c r="F419" s="30"/>
      <c r="G419" s="26"/>
      <c r="H419" s="26"/>
      <c r="I419" s="26"/>
      <c r="L419" s="26"/>
      <c r="M419" s="26"/>
      <c r="N419" s="26"/>
      <c r="O419" s="26"/>
    </row>
    <row r="420" spans="6:15" ht="13.5" customHeight="1">
      <c r="F420" s="30"/>
      <c r="G420" s="26"/>
      <c r="H420" s="26"/>
      <c r="I420" s="26"/>
      <c r="L420" s="26"/>
      <c r="M420" s="26"/>
      <c r="N420" s="26"/>
      <c r="O420" s="26"/>
    </row>
    <row r="421" spans="6:15" ht="13.5" customHeight="1">
      <c r="F421" s="30"/>
      <c r="G421" s="26"/>
      <c r="H421" s="26"/>
      <c r="I421" s="26"/>
      <c r="L421" s="26"/>
      <c r="M421" s="26"/>
      <c r="N421" s="26"/>
      <c r="O421" s="26"/>
    </row>
    <row r="422" spans="6:15" ht="13.5" customHeight="1">
      <c r="F422" s="30"/>
      <c r="G422" s="26"/>
      <c r="H422" s="26"/>
      <c r="I422" s="26"/>
      <c r="L422" s="26"/>
      <c r="M422" s="26"/>
      <c r="N422" s="26"/>
      <c r="O422" s="26"/>
    </row>
    <row r="423" spans="6:15" ht="13.5" customHeight="1">
      <c r="F423" s="30"/>
      <c r="G423" s="26"/>
      <c r="H423" s="26"/>
      <c r="I423" s="26"/>
      <c r="L423" s="26"/>
      <c r="M423" s="26"/>
      <c r="N423" s="26"/>
      <c r="O423" s="26"/>
    </row>
    <row r="424" spans="6:15" ht="13.5" customHeight="1">
      <c r="F424" s="30"/>
      <c r="G424" s="26"/>
      <c r="H424" s="26"/>
      <c r="I424" s="26"/>
      <c r="L424" s="26"/>
      <c r="M424" s="26"/>
      <c r="N424" s="26"/>
      <c r="O424" s="26"/>
    </row>
    <row r="425" spans="6:15" ht="13.5" customHeight="1">
      <c r="F425" s="30"/>
      <c r="G425" s="26"/>
      <c r="H425" s="26"/>
      <c r="I425" s="26"/>
      <c r="L425" s="26"/>
      <c r="M425" s="26"/>
      <c r="N425" s="26"/>
      <c r="O425" s="26"/>
    </row>
    <row r="426" spans="6:15" ht="13.5" customHeight="1">
      <c r="F426" s="30"/>
      <c r="G426" s="26"/>
      <c r="H426" s="26"/>
      <c r="I426" s="26"/>
      <c r="L426" s="26"/>
      <c r="M426" s="26"/>
      <c r="N426" s="26"/>
      <c r="O426" s="26"/>
    </row>
    <row r="427" spans="6:15" ht="13.5" customHeight="1">
      <c r="F427" s="30"/>
      <c r="G427" s="26"/>
      <c r="H427" s="26"/>
      <c r="I427" s="26"/>
      <c r="L427" s="26"/>
      <c r="M427" s="26"/>
      <c r="N427" s="26"/>
      <c r="O427" s="26"/>
    </row>
    <row r="428" spans="6:15" ht="13.5" customHeight="1">
      <c r="F428" s="30"/>
      <c r="G428" s="26"/>
      <c r="H428" s="26"/>
      <c r="I428" s="26"/>
      <c r="L428" s="26"/>
      <c r="M428" s="26"/>
      <c r="N428" s="26"/>
      <c r="O428" s="26"/>
    </row>
    <row r="429" spans="6:15" ht="13.5" customHeight="1">
      <c r="F429" s="30"/>
      <c r="G429" s="26"/>
      <c r="H429" s="26"/>
      <c r="I429" s="26"/>
      <c r="L429" s="26"/>
      <c r="M429" s="26"/>
      <c r="N429" s="26"/>
      <c r="O429" s="26"/>
    </row>
    <row r="430" spans="6:15" ht="13.5" customHeight="1">
      <c r="F430" s="30"/>
      <c r="G430" s="26"/>
      <c r="H430" s="26"/>
      <c r="I430" s="26"/>
      <c r="L430" s="26"/>
      <c r="M430" s="26"/>
      <c r="N430" s="26"/>
      <c r="O430" s="26"/>
    </row>
    <row r="431" spans="6:15" ht="13.5" customHeight="1">
      <c r="F431" s="30"/>
      <c r="G431" s="26"/>
      <c r="H431" s="26"/>
      <c r="I431" s="26"/>
      <c r="L431" s="26"/>
      <c r="M431" s="26"/>
      <c r="N431" s="26"/>
      <c r="O431" s="26"/>
    </row>
    <row r="432" spans="6:15" ht="13.5" customHeight="1">
      <c r="F432" s="30"/>
      <c r="G432" s="26"/>
      <c r="H432" s="26"/>
      <c r="I432" s="26"/>
      <c r="L432" s="26"/>
      <c r="M432" s="26"/>
      <c r="N432" s="26"/>
      <c r="O432" s="26"/>
    </row>
    <row r="433" spans="6:15" ht="13.5" customHeight="1">
      <c r="F433" s="30"/>
      <c r="G433" s="26"/>
      <c r="H433" s="26"/>
      <c r="I433" s="26"/>
      <c r="L433" s="26"/>
      <c r="M433" s="26"/>
      <c r="N433" s="26"/>
      <c r="O433" s="26"/>
    </row>
    <row r="434" spans="6:15" ht="13.5" customHeight="1">
      <c r="F434" s="30"/>
      <c r="G434" s="26"/>
      <c r="H434" s="26"/>
      <c r="I434" s="26"/>
      <c r="L434" s="26"/>
      <c r="M434" s="26"/>
      <c r="N434" s="26"/>
      <c r="O434" s="26"/>
    </row>
    <row r="435" spans="6:15" ht="13.5" customHeight="1">
      <c r="F435" s="30"/>
      <c r="G435" s="26"/>
      <c r="H435" s="26"/>
      <c r="I435" s="26"/>
      <c r="L435" s="26"/>
      <c r="M435" s="26"/>
      <c r="N435" s="26"/>
      <c r="O435" s="26"/>
    </row>
    <row r="436" spans="6:15" ht="13.5" customHeight="1">
      <c r="F436" s="30"/>
      <c r="G436" s="26"/>
      <c r="H436" s="26"/>
      <c r="I436" s="26"/>
      <c r="L436" s="26"/>
      <c r="M436" s="26"/>
      <c r="N436" s="26"/>
      <c r="O436" s="26"/>
    </row>
    <row r="437" spans="6:15" ht="13.5" customHeight="1">
      <c r="F437" s="30"/>
      <c r="G437" s="26"/>
      <c r="H437" s="26"/>
      <c r="I437" s="26"/>
      <c r="L437" s="26"/>
      <c r="M437" s="26"/>
      <c r="N437" s="26"/>
      <c r="O437" s="26"/>
    </row>
    <row r="438" spans="6:15" ht="13.5" customHeight="1">
      <c r="F438" s="30"/>
      <c r="G438" s="26"/>
      <c r="H438" s="26"/>
      <c r="I438" s="26"/>
      <c r="L438" s="26"/>
      <c r="M438" s="26"/>
      <c r="N438" s="26"/>
      <c r="O438" s="26"/>
    </row>
    <row r="439" spans="6:15" ht="13.5" customHeight="1">
      <c r="F439" s="30"/>
      <c r="G439" s="26"/>
      <c r="H439" s="26"/>
      <c r="I439" s="26"/>
      <c r="L439" s="26"/>
      <c r="M439" s="26"/>
      <c r="N439" s="26"/>
      <c r="O439" s="26"/>
    </row>
    <row r="440" spans="6:15" ht="13.5" customHeight="1">
      <c r="F440" s="30"/>
      <c r="G440" s="26"/>
      <c r="H440" s="26"/>
      <c r="I440" s="26"/>
      <c r="L440" s="26"/>
      <c r="M440" s="26"/>
      <c r="N440" s="26"/>
      <c r="O440" s="26"/>
    </row>
    <row r="441" spans="6:15" ht="13.5" customHeight="1">
      <c r="F441" s="30"/>
      <c r="G441" s="26"/>
      <c r="H441" s="26"/>
      <c r="I441" s="26"/>
      <c r="L441" s="26"/>
      <c r="M441" s="26"/>
      <c r="N441" s="26"/>
      <c r="O441" s="26"/>
    </row>
    <row r="442" spans="6:15" ht="13.5" customHeight="1">
      <c r="F442" s="30"/>
      <c r="G442" s="26"/>
      <c r="H442" s="26"/>
      <c r="I442" s="26"/>
      <c r="L442" s="26"/>
      <c r="M442" s="26"/>
      <c r="N442" s="26"/>
      <c r="O442" s="26"/>
    </row>
    <row r="443" spans="6:15" ht="13.5" customHeight="1">
      <c r="F443" s="30"/>
      <c r="G443" s="26"/>
      <c r="H443" s="26"/>
      <c r="I443" s="26"/>
      <c r="L443" s="26"/>
      <c r="M443" s="26"/>
      <c r="N443" s="26"/>
      <c r="O443" s="26"/>
    </row>
    <row r="444" spans="6:15" ht="13.5" customHeight="1">
      <c r="F444" s="30"/>
      <c r="G444" s="26"/>
      <c r="H444" s="26"/>
      <c r="I444" s="26"/>
      <c r="L444" s="26"/>
      <c r="M444" s="26"/>
      <c r="N444" s="26"/>
      <c r="O444" s="26"/>
    </row>
    <row r="445" spans="6:15" ht="13.5" customHeight="1">
      <c r="F445" s="30"/>
      <c r="G445" s="26"/>
      <c r="H445" s="26"/>
      <c r="I445" s="26"/>
      <c r="L445" s="26"/>
      <c r="M445" s="26"/>
      <c r="N445" s="26"/>
      <c r="O445" s="26"/>
    </row>
    <row r="446" spans="6:15" ht="13.5" customHeight="1">
      <c r="F446" s="30"/>
      <c r="G446" s="26"/>
      <c r="H446" s="26"/>
      <c r="I446" s="26"/>
      <c r="L446" s="26"/>
      <c r="M446" s="26"/>
      <c r="N446" s="26"/>
      <c r="O446" s="26"/>
    </row>
    <row r="447" spans="6:15" ht="13.5" customHeight="1">
      <c r="F447" s="30"/>
      <c r="G447" s="26"/>
      <c r="H447" s="26"/>
      <c r="I447" s="26"/>
      <c r="L447" s="26"/>
      <c r="M447" s="26"/>
      <c r="N447" s="26"/>
      <c r="O447" s="26"/>
    </row>
    <row r="448" spans="6:15" ht="13.5" customHeight="1">
      <c r="F448" s="30"/>
      <c r="G448" s="26"/>
      <c r="H448" s="26"/>
      <c r="I448" s="26"/>
      <c r="L448" s="26"/>
      <c r="M448" s="26"/>
      <c r="N448" s="26"/>
      <c r="O448" s="26"/>
    </row>
    <row r="449" spans="6:15" ht="13.5" customHeight="1">
      <c r="F449" s="30"/>
      <c r="G449" s="26"/>
      <c r="H449" s="26"/>
      <c r="I449" s="26"/>
      <c r="L449" s="26"/>
      <c r="M449" s="26"/>
      <c r="N449" s="26"/>
      <c r="O449" s="26"/>
    </row>
    <row r="450" spans="6:15" ht="13.5" customHeight="1">
      <c r="F450" s="30"/>
      <c r="G450" s="26"/>
      <c r="H450" s="26"/>
      <c r="I450" s="26"/>
      <c r="L450" s="26"/>
      <c r="M450" s="26"/>
      <c r="N450" s="26"/>
      <c r="O450" s="26"/>
    </row>
    <row r="451" spans="6:15" ht="13.5" customHeight="1">
      <c r="F451" s="30"/>
      <c r="G451" s="26"/>
      <c r="H451" s="26"/>
      <c r="I451" s="26"/>
      <c r="L451" s="26"/>
      <c r="M451" s="26"/>
      <c r="N451" s="26"/>
      <c r="O451" s="26"/>
    </row>
    <row r="452" spans="6:15" ht="13.5" customHeight="1">
      <c r="F452" s="30"/>
      <c r="G452" s="26"/>
      <c r="H452" s="26"/>
      <c r="I452" s="26"/>
      <c r="L452" s="26"/>
      <c r="M452" s="26"/>
      <c r="N452" s="26"/>
      <c r="O452" s="26"/>
    </row>
    <row r="453" spans="6:15" ht="13.5" customHeight="1">
      <c r="F453" s="30"/>
      <c r="G453" s="26"/>
      <c r="H453" s="26"/>
      <c r="I453" s="26"/>
      <c r="L453" s="26"/>
      <c r="M453" s="26"/>
      <c r="N453" s="26"/>
      <c r="O453" s="26"/>
    </row>
    <row r="454" spans="6:15" ht="13.5" customHeight="1">
      <c r="F454" s="30"/>
      <c r="G454" s="26"/>
      <c r="H454" s="26"/>
      <c r="I454" s="26"/>
      <c r="L454" s="26"/>
      <c r="M454" s="26"/>
      <c r="N454" s="26"/>
      <c r="O454" s="26"/>
    </row>
  </sheetData>
  <sheetProtection/>
  <protectedRanges>
    <protectedRange sqref="E120" name="Range1_1_1"/>
    <protectedRange sqref="D120" name="Range1_1_1_1"/>
  </protectedRanges>
  <mergeCells count="2756">
    <mergeCell ref="C246:D246"/>
    <mergeCell ref="IL239:IP239"/>
    <mergeCell ref="IQ239:IU239"/>
    <mergeCell ref="B240:E240"/>
    <mergeCell ref="B241:E241"/>
    <mergeCell ref="HR239:HV239"/>
    <mergeCell ref="HW239:IA239"/>
    <mergeCell ref="IB239:IF239"/>
    <mergeCell ref="IG239:IK239"/>
    <mergeCell ref="GX239:HB239"/>
    <mergeCell ref="HC239:HG239"/>
    <mergeCell ref="FT239:FX239"/>
    <mergeCell ref="FY239:GC239"/>
    <mergeCell ref="HH239:HL239"/>
    <mergeCell ref="HM239:HQ239"/>
    <mergeCell ref="GD239:GH239"/>
    <mergeCell ref="GI239:GM239"/>
    <mergeCell ref="GN239:GR239"/>
    <mergeCell ref="GS239:GW239"/>
    <mergeCell ref="EP239:ET239"/>
    <mergeCell ref="EU239:EY239"/>
    <mergeCell ref="EZ239:FD239"/>
    <mergeCell ref="FE239:FI239"/>
    <mergeCell ref="FJ239:FN239"/>
    <mergeCell ref="FO239:FS239"/>
    <mergeCell ref="DL239:DP239"/>
    <mergeCell ref="DQ239:DU239"/>
    <mergeCell ref="DV239:DZ239"/>
    <mergeCell ref="EA239:EE239"/>
    <mergeCell ref="EF239:EJ239"/>
    <mergeCell ref="EK239:EO239"/>
    <mergeCell ref="CH239:CL239"/>
    <mergeCell ref="CM239:CQ239"/>
    <mergeCell ref="CR239:CV239"/>
    <mergeCell ref="CW239:DA239"/>
    <mergeCell ref="DB239:DF239"/>
    <mergeCell ref="DG239:DK239"/>
    <mergeCell ref="BD239:BH239"/>
    <mergeCell ref="BI239:BM239"/>
    <mergeCell ref="BN239:BR239"/>
    <mergeCell ref="BS239:BW239"/>
    <mergeCell ref="BX239:CB239"/>
    <mergeCell ref="CC239:CG239"/>
    <mergeCell ref="Z239:AD239"/>
    <mergeCell ref="AE239:AI239"/>
    <mergeCell ref="AJ239:AN239"/>
    <mergeCell ref="AO239:AS239"/>
    <mergeCell ref="AT239:AX239"/>
    <mergeCell ref="AY239:BC239"/>
    <mergeCell ref="IL235:IP235"/>
    <mergeCell ref="IQ235:IU235"/>
    <mergeCell ref="A236:C236"/>
    <mergeCell ref="A237:C237"/>
    <mergeCell ref="A238:C238"/>
    <mergeCell ref="A239:E239"/>
    <mergeCell ref="F239:J239"/>
    <mergeCell ref="K239:O239"/>
    <mergeCell ref="P239:T239"/>
    <mergeCell ref="U239:Y239"/>
    <mergeCell ref="HH235:HL235"/>
    <mergeCell ref="HM235:HQ235"/>
    <mergeCell ref="HR235:HV235"/>
    <mergeCell ref="HW235:IA235"/>
    <mergeCell ref="IB235:IF235"/>
    <mergeCell ref="IG235:IK235"/>
    <mergeCell ref="GD235:GH235"/>
    <mergeCell ref="GI235:GM235"/>
    <mergeCell ref="GN235:GR235"/>
    <mergeCell ref="GS235:GW235"/>
    <mergeCell ref="GX235:HB235"/>
    <mergeCell ref="HC235:HG235"/>
    <mergeCell ref="EZ235:FD235"/>
    <mergeCell ref="FE235:FI235"/>
    <mergeCell ref="FJ235:FN235"/>
    <mergeCell ref="FO235:FS235"/>
    <mergeCell ref="FT235:FX235"/>
    <mergeCell ref="FY235:GC235"/>
    <mergeCell ref="DV235:DZ235"/>
    <mergeCell ref="EA235:EE235"/>
    <mergeCell ref="EF235:EJ235"/>
    <mergeCell ref="EK235:EO235"/>
    <mergeCell ref="EP235:ET235"/>
    <mergeCell ref="EU235:EY235"/>
    <mergeCell ref="CR235:CV235"/>
    <mergeCell ref="CW235:DA235"/>
    <mergeCell ref="DB235:DF235"/>
    <mergeCell ref="DG235:DK235"/>
    <mergeCell ref="DL235:DP235"/>
    <mergeCell ref="DQ235:DU235"/>
    <mergeCell ref="BN235:BR235"/>
    <mergeCell ref="BS235:BW235"/>
    <mergeCell ref="BX235:CB235"/>
    <mergeCell ref="CC235:CG235"/>
    <mergeCell ref="CH235:CL235"/>
    <mergeCell ref="CM235:CQ235"/>
    <mergeCell ref="AJ235:AN235"/>
    <mergeCell ref="AO235:AS235"/>
    <mergeCell ref="AT235:AX235"/>
    <mergeCell ref="AY235:BC235"/>
    <mergeCell ref="BD235:BH235"/>
    <mergeCell ref="BI235:BM235"/>
    <mergeCell ref="IL228:IP228"/>
    <mergeCell ref="IQ228:IU228"/>
    <mergeCell ref="A234:E234"/>
    <mergeCell ref="A235:E235"/>
    <mergeCell ref="F235:J235"/>
    <mergeCell ref="K235:O235"/>
    <mergeCell ref="P235:T235"/>
    <mergeCell ref="U235:Y235"/>
    <mergeCell ref="Z235:AD235"/>
    <mergeCell ref="AE235:AI235"/>
    <mergeCell ref="HH228:HL228"/>
    <mergeCell ref="HM228:HQ228"/>
    <mergeCell ref="HR228:HV228"/>
    <mergeCell ref="HW228:IA228"/>
    <mergeCell ref="IB228:IF228"/>
    <mergeCell ref="IG228:IK228"/>
    <mergeCell ref="GD228:GH228"/>
    <mergeCell ref="GI228:GM228"/>
    <mergeCell ref="GN228:GR228"/>
    <mergeCell ref="GS228:GW228"/>
    <mergeCell ref="GX228:HB228"/>
    <mergeCell ref="HC228:HG228"/>
    <mergeCell ref="EZ228:FD228"/>
    <mergeCell ref="FE228:FI228"/>
    <mergeCell ref="FJ228:FN228"/>
    <mergeCell ref="FO228:FS228"/>
    <mergeCell ref="FT228:FX228"/>
    <mergeCell ref="FY228:GC228"/>
    <mergeCell ref="DV228:DZ228"/>
    <mergeCell ref="EA228:EE228"/>
    <mergeCell ref="EF228:EJ228"/>
    <mergeCell ref="EK228:EO228"/>
    <mergeCell ref="EP228:ET228"/>
    <mergeCell ref="EU228:EY228"/>
    <mergeCell ref="CR228:CV228"/>
    <mergeCell ref="CW228:DA228"/>
    <mergeCell ref="DB228:DF228"/>
    <mergeCell ref="DG228:DK228"/>
    <mergeCell ref="DL228:DP228"/>
    <mergeCell ref="DQ228:DU228"/>
    <mergeCell ref="BN228:BR228"/>
    <mergeCell ref="BS228:BW228"/>
    <mergeCell ref="BX228:CB228"/>
    <mergeCell ref="CC228:CG228"/>
    <mergeCell ref="CH228:CL228"/>
    <mergeCell ref="CM228:CQ228"/>
    <mergeCell ref="AJ228:AN228"/>
    <mergeCell ref="AO228:AS228"/>
    <mergeCell ref="AT228:AX228"/>
    <mergeCell ref="AY228:BC228"/>
    <mergeCell ref="BD228:BH228"/>
    <mergeCell ref="BI228:BM228"/>
    <mergeCell ref="F228:J228"/>
    <mergeCell ref="K228:O228"/>
    <mergeCell ref="P228:T228"/>
    <mergeCell ref="U228:Y228"/>
    <mergeCell ref="Z228:AD228"/>
    <mergeCell ref="AE228:AI228"/>
    <mergeCell ref="A223:C223"/>
    <mergeCell ref="A224:C224"/>
    <mergeCell ref="A225:C225"/>
    <mergeCell ref="A226:C226"/>
    <mergeCell ref="A227:C227"/>
    <mergeCell ref="A228:E228"/>
    <mergeCell ref="IG221:IK221"/>
    <mergeCell ref="IL221:IP221"/>
    <mergeCell ref="IQ221:IU221"/>
    <mergeCell ref="A222:C222"/>
    <mergeCell ref="HM221:HQ221"/>
    <mergeCell ref="HR221:HV221"/>
    <mergeCell ref="HW221:IA221"/>
    <mergeCell ref="IB221:IF221"/>
    <mergeCell ref="GS221:GW221"/>
    <mergeCell ref="GX221:HB221"/>
    <mergeCell ref="HC221:HG221"/>
    <mergeCell ref="HH221:HL221"/>
    <mergeCell ref="FY221:GC221"/>
    <mergeCell ref="GD221:GH221"/>
    <mergeCell ref="GI221:GM221"/>
    <mergeCell ref="GN221:GR221"/>
    <mergeCell ref="EU221:EY221"/>
    <mergeCell ref="EZ221:FD221"/>
    <mergeCell ref="FE221:FI221"/>
    <mergeCell ref="FJ221:FN221"/>
    <mergeCell ref="FO221:FS221"/>
    <mergeCell ref="FT221:FX221"/>
    <mergeCell ref="DQ221:DU221"/>
    <mergeCell ref="DV221:DZ221"/>
    <mergeCell ref="EA221:EE221"/>
    <mergeCell ref="EF221:EJ221"/>
    <mergeCell ref="EK221:EO221"/>
    <mergeCell ref="EP221:ET221"/>
    <mergeCell ref="CM221:CQ221"/>
    <mergeCell ref="CR221:CV221"/>
    <mergeCell ref="CW221:DA221"/>
    <mergeCell ref="DB221:DF221"/>
    <mergeCell ref="DG221:DK221"/>
    <mergeCell ref="DL221:DP221"/>
    <mergeCell ref="BI221:BM221"/>
    <mergeCell ref="BN221:BR221"/>
    <mergeCell ref="BS221:BW221"/>
    <mergeCell ref="BX221:CB221"/>
    <mergeCell ref="CC221:CG221"/>
    <mergeCell ref="CH221:CL221"/>
    <mergeCell ref="AE221:AI221"/>
    <mergeCell ref="AJ221:AN221"/>
    <mergeCell ref="AO221:AS221"/>
    <mergeCell ref="AT221:AX221"/>
    <mergeCell ref="AY221:BC221"/>
    <mergeCell ref="BD221:BH221"/>
    <mergeCell ref="A221:E221"/>
    <mergeCell ref="F221:J221"/>
    <mergeCell ref="K221:O221"/>
    <mergeCell ref="P221:T221"/>
    <mergeCell ref="U221:Y221"/>
    <mergeCell ref="Z221:AD221"/>
    <mergeCell ref="IG219:IK219"/>
    <mergeCell ref="IL219:IP219"/>
    <mergeCell ref="IQ219:IU219"/>
    <mergeCell ref="A220:E220"/>
    <mergeCell ref="HM219:HQ219"/>
    <mergeCell ref="HR219:HV219"/>
    <mergeCell ref="HW219:IA219"/>
    <mergeCell ref="IB219:IF219"/>
    <mergeCell ref="GS219:GW219"/>
    <mergeCell ref="GX219:HB219"/>
    <mergeCell ref="HC219:HG219"/>
    <mergeCell ref="HH219:HL219"/>
    <mergeCell ref="FY219:GC219"/>
    <mergeCell ref="GD219:GH219"/>
    <mergeCell ref="GI219:GM219"/>
    <mergeCell ref="GN219:GR219"/>
    <mergeCell ref="EU219:EY219"/>
    <mergeCell ref="EZ219:FD219"/>
    <mergeCell ref="FE219:FI219"/>
    <mergeCell ref="FJ219:FN219"/>
    <mergeCell ref="FO219:FS219"/>
    <mergeCell ref="FT219:FX219"/>
    <mergeCell ref="DQ219:DU219"/>
    <mergeCell ref="DV219:DZ219"/>
    <mergeCell ref="EA219:EE219"/>
    <mergeCell ref="EF219:EJ219"/>
    <mergeCell ref="EK219:EO219"/>
    <mergeCell ref="EP219:ET219"/>
    <mergeCell ref="CM219:CQ219"/>
    <mergeCell ref="CR219:CV219"/>
    <mergeCell ref="CW219:DA219"/>
    <mergeCell ref="DB219:DF219"/>
    <mergeCell ref="DG219:DK219"/>
    <mergeCell ref="DL219:DP219"/>
    <mergeCell ref="BI219:BM219"/>
    <mergeCell ref="BN219:BR219"/>
    <mergeCell ref="BS219:BW219"/>
    <mergeCell ref="BX219:CB219"/>
    <mergeCell ref="CC219:CG219"/>
    <mergeCell ref="CH219:CL219"/>
    <mergeCell ref="AE219:AI219"/>
    <mergeCell ref="AJ219:AN219"/>
    <mergeCell ref="AO219:AS219"/>
    <mergeCell ref="AT219:AX219"/>
    <mergeCell ref="AY219:BC219"/>
    <mergeCell ref="BD219:BH219"/>
    <mergeCell ref="A219:E219"/>
    <mergeCell ref="F219:J219"/>
    <mergeCell ref="K219:O219"/>
    <mergeCell ref="P219:T219"/>
    <mergeCell ref="U219:Y219"/>
    <mergeCell ref="Z219:AD219"/>
    <mergeCell ref="A213:C213"/>
    <mergeCell ref="A214:C214"/>
    <mergeCell ref="A215:C215"/>
    <mergeCell ref="A216:C216"/>
    <mergeCell ref="A217:C217"/>
    <mergeCell ref="A218:C218"/>
    <mergeCell ref="A207:C207"/>
    <mergeCell ref="A208:C208"/>
    <mergeCell ref="A209:C209"/>
    <mergeCell ref="A210:C210"/>
    <mergeCell ref="A211:C211"/>
    <mergeCell ref="A212:C212"/>
    <mergeCell ref="IG205:IK205"/>
    <mergeCell ref="IL205:IP205"/>
    <mergeCell ref="IQ205:IU205"/>
    <mergeCell ref="A206:C206"/>
    <mergeCell ref="HM205:HQ205"/>
    <mergeCell ref="HR205:HV205"/>
    <mergeCell ref="HW205:IA205"/>
    <mergeCell ref="IB205:IF205"/>
    <mergeCell ref="GS205:GW205"/>
    <mergeCell ref="GX205:HB205"/>
    <mergeCell ref="FT205:FX205"/>
    <mergeCell ref="HC205:HG205"/>
    <mergeCell ref="HH205:HL205"/>
    <mergeCell ref="FY205:GC205"/>
    <mergeCell ref="GD205:GH205"/>
    <mergeCell ref="GI205:GM205"/>
    <mergeCell ref="GN205:GR205"/>
    <mergeCell ref="EP205:ET205"/>
    <mergeCell ref="EU205:EY205"/>
    <mergeCell ref="EZ205:FD205"/>
    <mergeCell ref="FE205:FI205"/>
    <mergeCell ref="FJ205:FN205"/>
    <mergeCell ref="FO205:FS205"/>
    <mergeCell ref="DL205:DP205"/>
    <mergeCell ref="DQ205:DU205"/>
    <mergeCell ref="DV205:DZ205"/>
    <mergeCell ref="EA205:EE205"/>
    <mergeCell ref="EF205:EJ205"/>
    <mergeCell ref="EK205:EO205"/>
    <mergeCell ref="CH205:CL205"/>
    <mergeCell ref="CM205:CQ205"/>
    <mergeCell ref="CR205:CV205"/>
    <mergeCell ref="CW205:DA205"/>
    <mergeCell ref="DB205:DF205"/>
    <mergeCell ref="DG205:DK205"/>
    <mergeCell ref="BD205:BH205"/>
    <mergeCell ref="BI205:BM205"/>
    <mergeCell ref="BN205:BR205"/>
    <mergeCell ref="BS205:BW205"/>
    <mergeCell ref="BX205:CB205"/>
    <mergeCell ref="CC205:CG205"/>
    <mergeCell ref="Z205:AD205"/>
    <mergeCell ref="AE205:AI205"/>
    <mergeCell ref="AJ205:AN205"/>
    <mergeCell ref="AO205:AS205"/>
    <mergeCell ref="AT205:AX205"/>
    <mergeCell ref="AY205:BC205"/>
    <mergeCell ref="A204:E204"/>
    <mergeCell ref="A205:E205"/>
    <mergeCell ref="F205:J205"/>
    <mergeCell ref="K205:O205"/>
    <mergeCell ref="P205:T205"/>
    <mergeCell ref="U205:Y205"/>
    <mergeCell ref="HR203:HV203"/>
    <mergeCell ref="HW203:IA203"/>
    <mergeCell ref="IB203:IF203"/>
    <mergeCell ref="IG203:IK203"/>
    <mergeCell ref="IL203:IP203"/>
    <mergeCell ref="IQ203:IU203"/>
    <mergeCell ref="GN203:GR203"/>
    <mergeCell ref="GS203:GW203"/>
    <mergeCell ref="GX203:HB203"/>
    <mergeCell ref="HC203:HG203"/>
    <mergeCell ref="HH203:HL203"/>
    <mergeCell ref="HM203:HQ203"/>
    <mergeCell ref="FJ203:FN203"/>
    <mergeCell ref="FO203:FS203"/>
    <mergeCell ref="FT203:FX203"/>
    <mergeCell ref="FY203:GC203"/>
    <mergeCell ref="GD203:GH203"/>
    <mergeCell ref="GI203:GM203"/>
    <mergeCell ref="EF203:EJ203"/>
    <mergeCell ref="EK203:EO203"/>
    <mergeCell ref="EP203:ET203"/>
    <mergeCell ref="EU203:EY203"/>
    <mergeCell ref="EZ203:FD203"/>
    <mergeCell ref="FE203:FI203"/>
    <mergeCell ref="DB203:DF203"/>
    <mergeCell ref="DG203:DK203"/>
    <mergeCell ref="DL203:DP203"/>
    <mergeCell ref="DQ203:DU203"/>
    <mergeCell ref="DV203:DZ203"/>
    <mergeCell ref="EA203:EE203"/>
    <mergeCell ref="BX203:CB203"/>
    <mergeCell ref="CC203:CG203"/>
    <mergeCell ref="CH203:CL203"/>
    <mergeCell ref="CM203:CQ203"/>
    <mergeCell ref="CR203:CV203"/>
    <mergeCell ref="CW203:DA203"/>
    <mergeCell ref="AT203:AX203"/>
    <mergeCell ref="AY203:BC203"/>
    <mergeCell ref="BD203:BH203"/>
    <mergeCell ref="BI203:BM203"/>
    <mergeCell ref="BN203:BR203"/>
    <mergeCell ref="BS203:BW203"/>
    <mergeCell ref="P203:T203"/>
    <mergeCell ref="U203:Y203"/>
    <mergeCell ref="Z203:AD203"/>
    <mergeCell ref="AE203:AI203"/>
    <mergeCell ref="AJ203:AN203"/>
    <mergeCell ref="AO203:AS203"/>
    <mergeCell ref="A186:C186"/>
    <mergeCell ref="A187:C187"/>
    <mergeCell ref="A188:C188"/>
    <mergeCell ref="A203:E203"/>
    <mergeCell ref="F203:J203"/>
    <mergeCell ref="K203:O203"/>
    <mergeCell ref="A180:C180"/>
    <mergeCell ref="A181:C181"/>
    <mergeCell ref="A182:C182"/>
    <mergeCell ref="A183:C183"/>
    <mergeCell ref="A184:C184"/>
    <mergeCell ref="A185:C185"/>
    <mergeCell ref="A172:C172"/>
    <mergeCell ref="A173:C173"/>
    <mergeCell ref="A175:C175"/>
    <mergeCell ref="A176:C176"/>
    <mergeCell ref="A177:C177"/>
    <mergeCell ref="A178:C178"/>
    <mergeCell ref="A166:C166"/>
    <mergeCell ref="A167:C167"/>
    <mergeCell ref="A168:C168"/>
    <mergeCell ref="A169:C169"/>
    <mergeCell ref="A170:C170"/>
    <mergeCell ref="A171:C171"/>
    <mergeCell ref="B160:C160"/>
    <mergeCell ref="B161:C161"/>
    <mergeCell ref="I161:J161"/>
    <mergeCell ref="B162:C162"/>
    <mergeCell ref="I162:J162"/>
    <mergeCell ref="A165:C165"/>
    <mergeCell ref="IQ154:IU154"/>
    <mergeCell ref="A155:C155"/>
    <mergeCell ref="A156:C156"/>
    <mergeCell ref="A157:C157"/>
    <mergeCell ref="HW154:IA154"/>
    <mergeCell ref="IB154:IF154"/>
    <mergeCell ref="IG154:IK154"/>
    <mergeCell ref="IL154:IP154"/>
    <mergeCell ref="HC154:HG154"/>
    <mergeCell ref="HH154:HL154"/>
    <mergeCell ref="FO154:FS154"/>
    <mergeCell ref="FT154:FX154"/>
    <mergeCell ref="FY154:GC154"/>
    <mergeCell ref="GD154:GH154"/>
    <mergeCell ref="HM154:HQ154"/>
    <mergeCell ref="HR154:HV154"/>
    <mergeCell ref="GI154:GM154"/>
    <mergeCell ref="GN154:GR154"/>
    <mergeCell ref="GS154:GW154"/>
    <mergeCell ref="GX154:HB154"/>
    <mergeCell ref="EK154:EO154"/>
    <mergeCell ref="EP154:ET154"/>
    <mergeCell ref="EU154:EY154"/>
    <mergeCell ref="EZ154:FD154"/>
    <mergeCell ref="FE154:FI154"/>
    <mergeCell ref="FJ154:FN154"/>
    <mergeCell ref="DG154:DK154"/>
    <mergeCell ref="DL154:DP154"/>
    <mergeCell ref="DQ154:DU154"/>
    <mergeCell ref="DV154:DZ154"/>
    <mergeCell ref="EA154:EE154"/>
    <mergeCell ref="EF154:EJ154"/>
    <mergeCell ref="CC154:CG154"/>
    <mergeCell ref="CH154:CL154"/>
    <mergeCell ref="CM154:CQ154"/>
    <mergeCell ref="CR154:CV154"/>
    <mergeCell ref="CW154:DA154"/>
    <mergeCell ref="DB154:DF154"/>
    <mergeCell ref="AY154:BC154"/>
    <mergeCell ref="BD154:BH154"/>
    <mergeCell ref="BI154:BM154"/>
    <mergeCell ref="BN154:BR154"/>
    <mergeCell ref="BS154:BW154"/>
    <mergeCell ref="BX154:CB154"/>
    <mergeCell ref="U154:Y154"/>
    <mergeCell ref="Z154:AD154"/>
    <mergeCell ref="AE154:AI154"/>
    <mergeCell ref="AJ154:AN154"/>
    <mergeCell ref="AO154:AS154"/>
    <mergeCell ref="AT154:AX154"/>
    <mergeCell ref="A152:C152"/>
    <mergeCell ref="A153:C153"/>
    <mergeCell ref="A154:E154"/>
    <mergeCell ref="F154:J154"/>
    <mergeCell ref="K154:O154"/>
    <mergeCell ref="P154:T154"/>
    <mergeCell ref="A146:C146"/>
    <mergeCell ref="A147:C147"/>
    <mergeCell ref="A148:C148"/>
    <mergeCell ref="A149:C149"/>
    <mergeCell ref="A150:C150"/>
    <mergeCell ref="A151:C151"/>
    <mergeCell ref="IB143:IF143"/>
    <mergeCell ref="IG143:IK143"/>
    <mergeCell ref="IL143:IP143"/>
    <mergeCell ref="IQ143:IU143"/>
    <mergeCell ref="A144:C144"/>
    <mergeCell ref="A145:C145"/>
    <mergeCell ref="GX143:HB143"/>
    <mergeCell ref="HC143:HG143"/>
    <mergeCell ref="HH143:HL143"/>
    <mergeCell ref="HM143:HQ143"/>
    <mergeCell ref="HR143:HV143"/>
    <mergeCell ref="HW143:IA143"/>
    <mergeCell ref="FT143:FX143"/>
    <mergeCell ref="FY143:GC143"/>
    <mergeCell ref="GD143:GH143"/>
    <mergeCell ref="GI143:GM143"/>
    <mergeCell ref="GN143:GR143"/>
    <mergeCell ref="GS143:GW143"/>
    <mergeCell ref="EP143:ET143"/>
    <mergeCell ref="EU143:EY143"/>
    <mergeCell ref="EZ143:FD143"/>
    <mergeCell ref="FE143:FI143"/>
    <mergeCell ref="FJ143:FN143"/>
    <mergeCell ref="FO143:FS143"/>
    <mergeCell ref="DL143:DP143"/>
    <mergeCell ref="DQ143:DU143"/>
    <mergeCell ref="DV143:DZ143"/>
    <mergeCell ref="EA143:EE143"/>
    <mergeCell ref="EF143:EJ143"/>
    <mergeCell ref="EK143:EO143"/>
    <mergeCell ref="CH143:CL143"/>
    <mergeCell ref="CM143:CQ143"/>
    <mergeCell ref="CR143:CV143"/>
    <mergeCell ref="CW143:DA143"/>
    <mergeCell ref="DB143:DF143"/>
    <mergeCell ref="DG143:DK143"/>
    <mergeCell ref="BD143:BH143"/>
    <mergeCell ref="BI143:BM143"/>
    <mergeCell ref="BN143:BR143"/>
    <mergeCell ref="BS143:BW143"/>
    <mergeCell ref="BX143:CB143"/>
    <mergeCell ref="CC143:CG143"/>
    <mergeCell ref="Z143:AD143"/>
    <mergeCell ref="AE143:AI143"/>
    <mergeCell ref="AJ143:AN143"/>
    <mergeCell ref="AO143:AS143"/>
    <mergeCell ref="AT143:AX143"/>
    <mergeCell ref="AY143:BC143"/>
    <mergeCell ref="A142:C142"/>
    <mergeCell ref="A143:E143"/>
    <mergeCell ref="F143:J143"/>
    <mergeCell ref="K143:O143"/>
    <mergeCell ref="P143:T143"/>
    <mergeCell ref="U143:Y143"/>
    <mergeCell ref="IL137:IP137"/>
    <mergeCell ref="IQ137:IU137"/>
    <mergeCell ref="A138:C138"/>
    <mergeCell ref="A139:C139"/>
    <mergeCell ref="A140:C140"/>
    <mergeCell ref="A141:C141"/>
    <mergeCell ref="HH137:HL137"/>
    <mergeCell ref="HM137:HQ137"/>
    <mergeCell ref="HR137:HV137"/>
    <mergeCell ref="HW137:IA137"/>
    <mergeCell ref="IB137:IF137"/>
    <mergeCell ref="IG137:IK137"/>
    <mergeCell ref="GD137:GH137"/>
    <mergeCell ref="GI137:GM137"/>
    <mergeCell ref="GN137:GR137"/>
    <mergeCell ref="GS137:GW137"/>
    <mergeCell ref="GX137:HB137"/>
    <mergeCell ref="HC137:HG137"/>
    <mergeCell ref="EZ137:FD137"/>
    <mergeCell ref="FE137:FI137"/>
    <mergeCell ref="FJ137:FN137"/>
    <mergeCell ref="FO137:FS137"/>
    <mergeCell ref="FT137:FX137"/>
    <mergeCell ref="FY137:GC137"/>
    <mergeCell ref="DV137:DZ137"/>
    <mergeCell ref="EA137:EE137"/>
    <mergeCell ref="EF137:EJ137"/>
    <mergeCell ref="EK137:EO137"/>
    <mergeCell ref="EP137:ET137"/>
    <mergeCell ref="EU137:EY137"/>
    <mergeCell ref="CR137:CV137"/>
    <mergeCell ref="CW137:DA137"/>
    <mergeCell ref="DB137:DF137"/>
    <mergeCell ref="DG137:DK137"/>
    <mergeCell ref="DL137:DP137"/>
    <mergeCell ref="DQ137:DU137"/>
    <mergeCell ref="BN137:BR137"/>
    <mergeCell ref="BS137:BW137"/>
    <mergeCell ref="BX137:CB137"/>
    <mergeCell ref="CC137:CG137"/>
    <mergeCell ref="CH137:CL137"/>
    <mergeCell ref="CM137:CQ137"/>
    <mergeCell ref="AJ137:AN137"/>
    <mergeCell ref="AO137:AS137"/>
    <mergeCell ref="AT137:AX137"/>
    <mergeCell ref="AY137:BC137"/>
    <mergeCell ref="BD137:BH137"/>
    <mergeCell ref="BI137:BM137"/>
    <mergeCell ref="F137:J137"/>
    <mergeCell ref="K137:O137"/>
    <mergeCell ref="P137:T137"/>
    <mergeCell ref="U137:Y137"/>
    <mergeCell ref="Z137:AD137"/>
    <mergeCell ref="AE137:AI137"/>
    <mergeCell ref="A132:C132"/>
    <mergeCell ref="A133:C133"/>
    <mergeCell ref="A134:C134"/>
    <mergeCell ref="A135:C135"/>
    <mergeCell ref="A136:C136"/>
    <mergeCell ref="A137:E137"/>
    <mergeCell ref="A125:C125"/>
    <mergeCell ref="A127:C127"/>
    <mergeCell ref="A128:C128"/>
    <mergeCell ref="A129:C129"/>
    <mergeCell ref="A130:C130"/>
    <mergeCell ref="A131:C131"/>
    <mergeCell ref="A119:C119"/>
    <mergeCell ref="A120:C120"/>
    <mergeCell ref="A121:C121"/>
    <mergeCell ref="A122:C122"/>
    <mergeCell ref="A123:C123"/>
    <mergeCell ref="A124:C124"/>
    <mergeCell ref="IL114:IP114"/>
    <mergeCell ref="IQ114:IU114"/>
    <mergeCell ref="A115:C115"/>
    <mergeCell ref="A116:C116"/>
    <mergeCell ref="A117:C117"/>
    <mergeCell ref="A118:C118"/>
    <mergeCell ref="HH114:HL114"/>
    <mergeCell ref="HM114:HQ114"/>
    <mergeCell ref="HR114:HV114"/>
    <mergeCell ref="HW114:IA114"/>
    <mergeCell ref="IB114:IF114"/>
    <mergeCell ref="IG114:IK114"/>
    <mergeCell ref="GD114:GH114"/>
    <mergeCell ref="GI114:GM114"/>
    <mergeCell ref="GN114:GR114"/>
    <mergeCell ref="GS114:GW114"/>
    <mergeCell ref="GX114:HB114"/>
    <mergeCell ref="HC114:HG114"/>
    <mergeCell ref="EZ114:FD114"/>
    <mergeCell ref="FE114:FI114"/>
    <mergeCell ref="FJ114:FN114"/>
    <mergeCell ref="FO114:FS114"/>
    <mergeCell ref="FT114:FX114"/>
    <mergeCell ref="FY114:GC114"/>
    <mergeCell ref="DV114:DZ114"/>
    <mergeCell ref="EA114:EE114"/>
    <mergeCell ref="EF114:EJ114"/>
    <mergeCell ref="EK114:EO114"/>
    <mergeCell ref="EP114:ET114"/>
    <mergeCell ref="EU114:EY114"/>
    <mergeCell ref="CR114:CV114"/>
    <mergeCell ref="CW114:DA114"/>
    <mergeCell ref="DB114:DF114"/>
    <mergeCell ref="DG114:DK114"/>
    <mergeCell ref="DL114:DP114"/>
    <mergeCell ref="DQ114:DU114"/>
    <mergeCell ref="BN114:BR114"/>
    <mergeCell ref="BS114:BW114"/>
    <mergeCell ref="BX114:CB114"/>
    <mergeCell ref="CC114:CG114"/>
    <mergeCell ref="CH114:CL114"/>
    <mergeCell ref="CM114:CQ114"/>
    <mergeCell ref="AJ114:AN114"/>
    <mergeCell ref="AO114:AS114"/>
    <mergeCell ref="AT114:AX114"/>
    <mergeCell ref="AY114:BC114"/>
    <mergeCell ref="BD114:BH114"/>
    <mergeCell ref="BI114:BM114"/>
    <mergeCell ref="F114:J114"/>
    <mergeCell ref="K114:O114"/>
    <mergeCell ref="P114:T114"/>
    <mergeCell ref="U114:Y114"/>
    <mergeCell ref="Z114:AD114"/>
    <mergeCell ref="AE114:AI114"/>
    <mergeCell ref="A109:C109"/>
    <mergeCell ref="A110:C110"/>
    <mergeCell ref="A111:C111"/>
    <mergeCell ref="A112:C112"/>
    <mergeCell ref="A113:C113"/>
    <mergeCell ref="A114:E114"/>
    <mergeCell ref="IG107:IK107"/>
    <mergeCell ref="IL107:IP107"/>
    <mergeCell ref="IQ107:IU107"/>
    <mergeCell ref="A108:C108"/>
    <mergeCell ref="HM107:HQ107"/>
    <mergeCell ref="HR107:HV107"/>
    <mergeCell ref="HW107:IA107"/>
    <mergeCell ref="IB107:IF107"/>
    <mergeCell ref="GS107:GW107"/>
    <mergeCell ref="GX107:HB107"/>
    <mergeCell ref="HC107:HG107"/>
    <mergeCell ref="HH107:HL107"/>
    <mergeCell ref="FY107:GC107"/>
    <mergeCell ref="GD107:GH107"/>
    <mergeCell ref="GI107:GM107"/>
    <mergeCell ref="GN107:GR107"/>
    <mergeCell ref="EU107:EY107"/>
    <mergeCell ref="EZ107:FD107"/>
    <mergeCell ref="FE107:FI107"/>
    <mergeCell ref="FJ107:FN107"/>
    <mergeCell ref="FO107:FS107"/>
    <mergeCell ref="FT107:FX107"/>
    <mergeCell ref="DQ107:DU107"/>
    <mergeCell ref="DV107:DZ107"/>
    <mergeCell ref="EA107:EE107"/>
    <mergeCell ref="EF107:EJ107"/>
    <mergeCell ref="EK107:EO107"/>
    <mergeCell ref="EP107:ET107"/>
    <mergeCell ref="CM107:CQ107"/>
    <mergeCell ref="CR107:CV107"/>
    <mergeCell ref="CW107:DA107"/>
    <mergeCell ref="DB107:DF107"/>
    <mergeCell ref="DG107:DK107"/>
    <mergeCell ref="DL107:DP107"/>
    <mergeCell ref="BI107:BM107"/>
    <mergeCell ref="BN107:BR107"/>
    <mergeCell ref="BS107:BW107"/>
    <mergeCell ref="BX107:CB107"/>
    <mergeCell ref="CC107:CG107"/>
    <mergeCell ref="CH107:CL107"/>
    <mergeCell ref="AE107:AI107"/>
    <mergeCell ref="AJ107:AN107"/>
    <mergeCell ref="AO107:AS107"/>
    <mergeCell ref="AT107:AX107"/>
    <mergeCell ref="AY107:BC107"/>
    <mergeCell ref="BD107:BH107"/>
    <mergeCell ref="A107:E107"/>
    <mergeCell ref="F107:J107"/>
    <mergeCell ref="K107:O107"/>
    <mergeCell ref="P107:T107"/>
    <mergeCell ref="U107:Y107"/>
    <mergeCell ref="Z107:AD107"/>
    <mergeCell ref="HR102:HV102"/>
    <mergeCell ref="HW102:IA102"/>
    <mergeCell ref="IB102:IF102"/>
    <mergeCell ref="IG102:IK102"/>
    <mergeCell ref="IL102:IP102"/>
    <mergeCell ref="IQ102:IU102"/>
    <mergeCell ref="GN102:GR102"/>
    <mergeCell ref="GS102:GW102"/>
    <mergeCell ref="GX102:HB102"/>
    <mergeCell ref="HC102:HG102"/>
    <mergeCell ref="HH102:HL102"/>
    <mergeCell ref="HM102:HQ102"/>
    <mergeCell ref="FJ102:FN102"/>
    <mergeCell ref="FO102:FS102"/>
    <mergeCell ref="FT102:FX102"/>
    <mergeCell ref="FY102:GC102"/>
    <mergeCell ref="GD102:GH102"/>
    <mergeCell ref="GI102:GM102"/>
    <mergeCell ref="EF102:EJ102"/>
    <mergeCell ref="EK102:EO102"/>
    <mergeCell ref="EP102:ET102"/>
    <mergeCell ref="EU102:EY102"/>
    <mergeCell ref="EZ102:FD102"/>
    <mergeCell ref="FE102:FI102"/>
    <mergeCell ref="DB102:DF102"/>
    <mergeCell ref="DG102:DK102"/>
    <mergeCell ref="DL102:DP102"/>
    <mergeCell ref="DQ102:DU102"/>
    <mergeCell ref="DV102:DZ102"/>
    <mergeCell ref="EA102:EE102"/>
    <mergeCell ref="BX102:CB102"/>
    <mergeCell ref="CC102:CG102"/>
    <mergeCell ref="CH102:CL102"/>
    <mergeCell ref="CM102:CQ102"/>
    <mergeCell ref="CR102:CV102"/>
    <mergeCell ref="CW102:DA102"/>
    <mergeCell ref="AT102:AX102"/>
    <mergeCell ref="AY102:BC102"/>
    <mergeCell ref="BD102:BH102"/>
    <mergeCell ref="BI102:BM102"/>
    <mergeCell ref="BN102:BR102"/>
    <mergeCell ref="BS102:BW102"/>
    <mergeCell ref="P102:T102"/>
    <mergeCell ref="U102:Y102"/>
    <mergeCell ref="Z102:AD102"/>
    <mergeCell ref="AE102:AI102"/>
    <mergeCell ref="AJ102:AN102"/>
    <mergeCell ref="AO102:AS102"/>
    <mergeCell ref="A94:C94"/>
    <mergeCell ref="A95:C95"/>
    <mergeCell ref="A96:C96"/>
    <mergeCell ref="A102:E102"/>
    <mergeCell ref="F102:J102"/>
    <mergeCell ref="K102:O102"/>
    <mergeCell ref="A88:C88"/>
    <mergeCell ref="A89:C89"/>
    <mergeCell ref="A90:C90"/>
    <mergeCell ref="A91:C91"/>
    <mergeCell ref="A92:C92"/>
    <mergeCell ref="A93:C93"/>
    <mergeCell ref="A84:B84"/>
    <mergeCell ref="D84:E84"/>
    <mergeCell ref="A85:B85"/>
    <mergeCell ref="D85:E85"/>
    <mergeCell ref="A86:B86"/>
    <mergeCell ref="D86:E86"/>
    <mergeCell ref="A81:B81"/>
    <mergeCell ref="D81:E81"/>
    <mergeCell ref="A82:B82"/>
    <mergeCell ref="D82:E82"/>
    <mergeCell ref="A83:B83"/>
    <mergeCell ref="D83:E83"/>
    <mergeCell ref="A78:B78"/>
    <mergeCell ref="D78:E78"/>
    <mergeCell ref="A79:B79"/>
    <mergeCell ref="D79:E79"/>
    <mergeCell ref="A80:B80"/>
    <mergeCell ref="D80:E80"/>
    <mergeCell ref="A73:C73"/>
    <mergeCell ref="D75:E75"/>
    <mergeCell ref="A76:B76"/>
    <mergeCell ref="D76:E76"/>
    <mergeCell ref="A77:B77"/>
    <mergeCell ref="D77:E77"/>
    <mergeCell ref="IQ69:IU69"/>
    <mergeCell ref="A70:C70"/>
    <mergeCell ref="A71:C71"/>
    <mergeCell ref="A72:C72"/>
    <mergeCell ref="HW69:IA69"/>
    <mergeCell ref="IB69:IF69"/>
    <mergeCell ref="IG69:IK69"/>
    <mergeCell ref="IL69:IP69"/>
    <mergeCell ref="HC69:HG69"/>
    <mergeCell ref="HH69:HL69"/>
    <mergeCell ref="FO69:FS69"/>
    <mergeCell ref="FT69:FX69"/>
    <mergeCell ref="FY69:GC69"/>
    <mergeCell ref="GD69:GH69"/>
    <mergeCell ref="HM69:HQ69"/>
    <mergeCell ref="HR69:HV69"/>
    <mergeCell ref="GI69:GM69"/>
    <mergeCell ref="GN69:GR69"/>
    <mergeCell ref="GS69:GW69"/>
    <mergeCell ref="GX69:HB69"/>
    <mergeCell ref="EK69:EO69"/>
    <mergeCell ref="EP69:ET69"/>
    <mergeCell ref="EU69:EY69"/>
    <mergeCell ref="EZ69:FD69"/>
    <mergeCell ref="FE69:FI69"/>
    <mergeCell ref="FJ69:FN69"/>
    <mergeCell ref="DG69:DK69"/>
    <mergeCell ref="DL69:DP69"/>
    <mergeCell ref="DQ69:DU69"/>
    <mergeCell ref="DV69:DZ69"/>
    <mergeCell ref="EA69:EE69"/>
    <mergeCell ref="EF69:EJ69"/>
    <mergeCell ref="CC69:CG69"/>
    <mergeCell ref="CH69:CL69"/>
    <mergeCell ref="CM69:CQ69"/>
    <mergeCell ref="CR69:CV69"/>
    <mergeCell ref="CW69:DA69"/>
    <mergeCell ref="DB69:DF69"/>
    <mergeCell ref="AY69:BC69"/>
    <mergeCell ref="BD69:BH69"/>
    <mergeCell ref="BI69:BM69"/>
    <mergeCell ref="BN69:BR69"/>
    <mergeCell ref="BS69:BW69"/>
    <mergeCell ref="BX69:CB69"/>
    <mergeCell ref="U69:Y69"/>
    <mergeCell ref="Z69:AD69"/>
    <mergeCell ref="AE69:AI69"/>
    <mergeCell ref="AJ69:AN69"/>
    <mergeCell ref="AO69:AS69"/>
    <mergeCell ref="AT69:AX69"/>
    <mergeCell ref="A67:C67"/>
    <mergeCell ref="A68:C68"/>
    <mergeCell ref="A69:E69"/>
    <mergeCell ref="F69:J69"/>
    <mergeCell ref="K69:O69"/>
    <mergeCell ref="P69:T69"/>
    <mergeCell ref="IL62:IP62"/>
    <mergeCell ref="IQ62:IU62"/>
    <mergeCell ref="A63:C63"/>
    <mergeCell ref="A64:C64"/>
    <mergeCell ref="A65:C65"/>
    <mergeCell ref="A66:C66"/>
    <mergeCell ref="HH62:HL62"/>
    <mergeCell ref="HM62:HQ62"/>
    <mergeCell ref="HR62:HV62"/>
    <mergeCell ref="HW62:IA62"/>
    <mergeCell ref="IB62:IF62"/>
    <mergeCell ref="IG62:IK62"/>
    <mergeCell ref="GD62:GH62"/>
    <mergeCell ref="GI62:GM62"/>
    <mergeCell ref="GN62:GR62"/>
    <mergeCell ref="GS62:GW62"/>
    <mergeCell ref="GX62:HB62"/>
    <mergeCell ref="HC62:HG62"/>
    <mergeCell ref="EZ62:FD62"/>
    <mergeCell ref="FE62:FI62"/>
    <mergeCell ref="FJ62:FN62"/>
    <mergeCell ref="FO62:FS62"/>
    <mergeCell ref="FT62:FX62"/>
    <mergeCell ref="FY62:GC62"/>
    <mergeCell ref="DV62:DZ62"/>
    <mergeCell ref="EA62:EE62"/>
    <mergeCell ref="EF62:EJ62"/>
    <mergeCell ref="EK62:EO62"/>
    <mergeCell ref="EP62:ET62"/>
    <mergeCell ref="EU62:EY62"/>
    <mergeCell ref="CR62:CV62"/>
    <mergeCell ref="CW62:DA62"/>
    <mergeCell ref="DB62:DF62"/>
    <mergeCell ref="DG62:DK62"/>
    <mergeCell ref="DL62:DP62"/>
    <mergeCell ref="DQ62:DU62"/>
    <mergeCell ref="BN62:BR62"/>
    <mergeCell ref="BS62:BW62"/>
    <mergeCell ref="BX62:CB62"/>
    <mergeCell ref="CC62:CG62"/>
    <mergeCell ref="CH62:CL62"/>
    <mergeCell ref="CM62:CQ62"/>
    <mergeCell ref="AJ62:AN62"/>
    <mergeCell ref="AO62:AS62"/>
    <mergeCell ref="AT62:AX62"/>
    <mergeCell ref="AY62:BC62"/>
    <mergeCell ref="BD62:BH62"/>
    <mergeCell ref="BI62:BM62"/>
    <mergeCell ref="IL60:IP60"/>
    <mergeCell ref="IQ60:IU60"/>
    <mergeCell ref="A61:E61"/>
    <mergeCell ref="A62:C62"/>
    <mergeCell ref="F62:J62"/>
    <mergeCell ref="K62:O62"/>
    <mergeCell ref="P62:T62"/>
    <mergeCell ref="U62:Y62"/>
    <mergeCell ref="Z62:AD62"/>
    <mergeCell ref="AE62:AI62"/>
    <mergeCell ref="HH60:HL60"/>
    <mergeCell ref="HM60:HQ60"/>
    <mergeCell ref="HR60:HV60"/>
    <mergeCell ref="HW60:IA60"/>
    <mergeCell ref="IB60:IF60"/>
    <mergeCell ref="IG60:IK60"/>
    <mergeCell ref="GD60:GH60"/>
    <mergeCell ref="GI60:GM60"/>
    <mergeCell ref="GN60:GR60"/>
    <mergeCell ref="GS60:GW60"/>
    <mergeCell ref="GX60:HB60"/>
    <mergeCell ref="HC60:HG60"/>
    <mergeCell ref="EZ60:FD60"/>
    <mergeCell ref="FE60:FI60"/>
    <mergeCell ref="FJ60:FN60"/>
    <mergeCell ref="FO60:FS60"/>
    <mergeCell ref="FT60:FX60"/>
    <mergeCell ref="FY60:GC60"/>
    <mergeCell ref="DV60:DZ60"/>
    <mergeCell ref="EA60:EE60"/>
    <mergeCell ref="EF60:EJ60"/>
    <mergeCell ref="EK60:EO60"/>
    <mergeCell ref="EP60:ET60"/>
    <mergeCell ref="EU60:EY60"/>
    <mergeCell ref="CR60:CV60"/>
    <mergeCell ref="CW60:DA60"/>
    <mergeCell ref="DB60:DF60"/>
    <mergeCell ref="DG60:DK60"/>
    <mergeCell ref="DL60:DP60"/>
    <mergeCell ref="DQ60:DU60"/>
    <mergeCell ref="BN60:BR60"/>
    <mergeCell ref="BS60:BW60"/>
    <mergeCell ref="BX60:CB60"/>
    <mergeCell ref="CC60:CG60"/>
    <mergeCell ref="CH60:CL60"/>
    <mergeCell ref="CM60:CQ60"/>
    <mergeCell ref="AJ60:AN60"/>
    <mergeCell ref="AO60:AS60"/>
    <mergeCell ref="AT60:AX60"/>
    <mergeCell ref="AY60:BC60"/>
    <mergeCell ref="BD60:BH60"/>
    <mergeCell ref="BI60:BM60"/>
    <mergeCell ref="IG59:IK59"/>
    <mergeCell ref="IL59:IP59"/>
    <mergeCell ref="IQ59:IU59"/>
    <mergeCell ref="A60:E60"/>
    <mergeCell ref="F60:J60"/>
    <mergeCell ref="K60:O60"/>
    <mergeCell ref="P60:T60"/>
    <mergeCell ref="U60:Y60"/>
    <mergeCell ref="Z60:AD60"/>
    <mergeCell ref="AE60:AI60"/>
    <mergeCell ref="HC59:HG59"/>
    <mergeCell ref="HH59:HL59"/>
    <mergeCell ref="HM59:HQ59"/>
    <mergeCell ref="HR59:HV59"/>
    <mergeCell ref="HW59:IA59"/>
    <mergeCell ref="IB59:IF59"/>
    <mergeCell ref="FY59:GC59"/>
    <mergeCell ref="GD59:GH59"/>
    <mergeCell ref="GI59:GM59"/>
    <mergeCell ref="GN59:GR59"/>
    <mergeCell ref="GS59:GW59"/>
    <mergeCell ref="GX59:HB59"/>
    <mergeCell ref="EU59:EY59"/>
    <mergeCell ref="EZ59:FD59"/>
    <mergeCell ref="FE59:FI59"/>
    <mergeCell ref="FJ59:FN59"/>
    <mergeCell ref="FO59:FS59"/>
    <mergeCell ref="FT59:FX59"/>
    <mergeCell ref="DQ59:DU59"/>
    <mergeCell ref="DV59:DZ59"/>
    <mergeCell ref="EA59:EE59"/>
    <mergeCell ref="EF59:EJ59"/>
    <mergeCell ref="EK59:EO59"/>
    <mergeCell ref="EP59:ET59"/>
    <mergeCell ref="CM59:CQ59"/>
    <mergeCell ref="CR59:CV59"/>
    <mergeCell ref="CW59:DA59"/>
    <mergeCell ref="DB59:DF59"/>
    <mergeCell ref="DG59:DK59"/>
    <mergeCell ref="DL59:DP59"/>
    <mergeCell ref="BI59:BM59"/>
    <mergeCell ref="BN59:BR59"/>
    <mergeCell ref="BS59:BW59"/>
    <mergeCell ref="BX59:CB59"/>
    <mergeCell ref="CC59:CG59"/>
    <mergeCell ref="CH59:CL59"/>
    <mergeCell ref="AE59:AI59"/>
    <mergeCell ref="AJ59:AN59"/>
    <mergeCell ref="AO59:AS59"/>
    <mergeCell ref="AT59:AX59"/>
    <mergeCell ref="AY59:BC59"/>
    <mergeCell ref="BD59:BH59"/>
    <mergeCell ref="A59:E59"/>
    <mergeCell ref="F59:J59"/>
    <mergeCell ref="K59:O59"/>
    <mergeCell ref="P59:T59"/>
    <mergeCell ref="U59:Y59"/>
    <mergeCell ref="Z59:AD59"/>
    <mergeCell ref="HR58:HV58"/>
    <mergeCell ref="HW58:IA58"/>
    <mergeCell ref="IB58:IF58"/>
    <mergeCell ref="IG58:IK58"/>
    <mergeCell ref="IL58:IP58"/>
    <mergeCell ref="IQ58:IU58"/>
    <mergeCell ref="GN58:GR58"/>
    <mergeCell ref="GS58:GW58"/>
    <mergeCell ref="GX58:HB58"/>
    <mergeCell ref="HC58:HG58"/>
    <mergeCell ref="HH58:HL58"/>
    <mergeCell ref="HM58:HQ58"/>
    <mergeCell ref="FJ58:FN58"/>
    <mergeCell ref="FO58:FS58"/>
    <mergeCell ref="FT58:FX58"/>
    <mergeCell ref="FY58:GC58"/>
    <mergeCell ref="GD58:GH58"/>
    <mergeCell ref="GI58:GM58"/>
    <mergeCell ref="EF58:EJ58"/>
    <mergeCell ref="EK58:EO58"/>
    <mergeCell ref="EP58:ET58"/>
    <mergeCell ref="EU58:EY58"/>
    <mergeCell ref="EZ58:FD58"/>
    <mergeCell ref="FE58:FI58"/>
    <mergeCell ref="DB58:DF58"/>
    <mergeCell ref="DG58:DK58"/>
    <mergeCell ref="DL58:DP58"/>
    <mergeCell ref="DQ58:DU58"/>
    <mergeCell ref="DV58:DZ58"/>
    <mergeCell ref="EA58:EE58"/>
    <mergeCell ref="BX58:CB58"/>
    <mergeCell ref="CC58:CG58"/>
    <mergeCell ref="CH58:CL58"/>
    <mergeCell ref="CM58:CQ58"/>
    <mergeCell ref="CR58:CV58"/>
    <mergeCell ref="CW58:DA58"/>
    <mergeCell ref="AT58:AX58"/>
    <mergeCell ref="AY58:BC58"/>
    <mergeCell ref="BD58:BH58"/>
    <mergeCell ref="BI58:BM58"/>
    <mergeCell ref="BN58:BR58"/>
    <mergeCell ref="BS58:BW58"/>
    <mergeCell ref="P58:T58"/>
    <mergeCell ref="U58:Y58"/>
    <mergeCell ref="Z58:AD58"/>
    <mergeCell ref="AE58:AI58"/>
    <mergeCell ref="AJ58:AN58"/>
    <mergeCell ref="AO58:AS58"/>
    <mergeCell ref="A55:E55"/>
    <mergeCell ref="A56:E56"/>
    <mergeCell ref="A57:E57"/>
    <mergeCell ref="A58:E58"/>
    <mergeCell ref="F58:J58"/>
    <mergeCell ref="K58:O58"/>
    <mergeCell ref="HR54:HV54"/>
    <mergeCell ref="HW54:IA54"/>
    <mergeCell ref="IB54:IF54"/>
    <mergeCell ref="IG54:IK54"/>
    <mergeCell ref="IL54:IP54"/>
    <mergeCell ref="IQ54:IU54"/>
    <mergeCell ref="GN54:GR54"/>
    <mergeCell ref="GS54:GW54"/>
    <mergeCell ref="GX54:HB54"/>
    <mergeCell ref="HC54:HG54"/>
    <mergeCell ref="HH54:HL54"/>
    <mergeCell ref="HM54:HQ54"/>
    <mergeCell ref="FJ54:FN54"/>
    <mergeCell ref="FO54:FS54"/>
    <mergeCell ref="FT54:FX54"/>
    <mergeCell ref="FY54:GC54"/>
    <mergeCell ref="GD54:GH54"/>
    <mergeCell ref="GI54:GM54"/>
    <mergeCell ref="EF54:EJ54"/>
    <mergeCell ref="EK54:EO54"/>
    <mergeCell ref="EP54:ET54"/>
    <mergeCell ref="EU54:EY54"/>
    <mergeCell ref="EZ54:FD54"/>
    <mergeCell ref="FE54:FI54"/>
    <mergeCell ref="DB54:DF54"/>
    <mergeCell ref="DG54:DK54"/>
    <mergeCell ref="DL54:DP54"/>
    <mergeCell ref="DQ54:DU54"/>
    <mergeCell ref="DV54:DZ54"/>
    <mergeCell ref="EA54:EE54"/>
    <mergeCell ref="BX54:CB54"/>
    <mergeCell ref="CC54:CG54"/>
    <mergeCell ref="CH54:CL54"/>
    <mergeCell ref="CM54:CQ54"/>
    <mergeCell ref="CR54:CV54"/>
    <mergeCell ref="CW54:DA54"/>
    <mergeCell ref="AT54:AX54"/>
    <mergeCell ref="AY54:BC54"/>
    <mergeCell ref="BD54:BH54"/>
    <mergeCell ref="BI54:BM54"/>
    <mergeCell ref="BN54:BR54"/>
    <mergeCell ref="BS54:BW54"/>
    <mergeCell ref="IQ53:IU53"/>
    <mergeCell ref="A54:E54"/>
    <mergeCell ref="F54:J54"/>
    <mergeCell ref="K54:O54"/>
    <mergeCell ref="P54:T54"/>
    <mergeCell ref="U54:Y54"/>
    <mergeCell ref="Z54:AD54"/>
    <mergeCell ref="AE54:AI54"/>
    <mergeCell ref="AJ54:AN54"/>
    <mergeCell ref="AO54:AS54"/>
    <mergeCell ref="HM53:HQ53"/>
    <mergeCell ref="HR53:HV53"/>
    <mergeCell ref="HW53:IA53"/>
    <mergeCell ref="IB53:IF53"/>
    <mergeCell ref="IG53:IK53"/>
    <mergeCell ref="IL53:IP53"/>
    <mergeCell ref="GI53:GM53"/>
    <mergeCell ref="GN53:GR53"/>
    <mergeCell ref="GS53:GW53"/>
    <mergeCell ref="GX53:HB53"/>
    <mergeCell ref="HC53:HG53"/>
    <mergeCell ref="HH53:HL53"/>
    <mergeCell ref="FE53:FI53"/>
    <mergeCell ref="FJ53:FN53"/>
    <mergeCell ref="FO53:FS53"/>
    <mergeCell ref="FT53:FX53"/>
    <mergeCell ref="FY53:GC53"/>
    <mergeCell ref="GD53:GH53"/>
    <mergeCell ref="EA53:EE53"/>
    <mergeCell ref="EF53:EJ53"/>
    <mergeCell ref="EK53:EO53"/>
    <mergeCell ref="EP53:ET53"/>
    <mergeCell ref="EU53:EY53"/>
    <mergeCell ref="EZ53:FD53"/>
    <mergeCell ref="CW53:DA53"/>
    <mergeCell ref="DB53:DF53"/>
    <mergeCell ref="DG53:DK53"/>
    <mergeCell ref="DL53:DP53"/>
    <mergeCell ref="DQ53:DU53"/>
    <mergeCell ref="DV53:DZ53"/>
    <mergeCell ref="BS53:BW53"/>
    <mergeCell ref="BX53:CB53"/>
    <mergeCell ref="CC53:CG53"/>
    <mergeCell ref="CH53:CL53"/>
    <mergeCell ref="CM53:CQ53"/>
    <mergeCell ref="CR53:CV53"/>
    <mergeCell ref="AO53:AS53"/>
    <mergeCell ref="AT53:AX53"/>
    <mergeCell ref="AY53:BC53"/>
    <mergeCell ref="BD53:BH53"/>
    <mergeCell ref="BI53:BM53"/>
    <mergeCell ref="BN53:BR53"/>
    <mergeCell ref="IL52:IP52"/>
    <mergeCell ref="IQ52:IU52"/>
    <mergeCell ref="A53:E53"/>
    <mergeCell ref="F53:J53"/>
    <mergeCell ref="K53:O53"/>
    <mergeCell ref="P53:T53"/>
    <mergeCell ref="U53:Y53"/>
    <mergeCell ref="Z53:AD53"/>
    <mergeCell ref="AE53:AI53"/>
    <mergeCell ref="AJ53:AN53"/>
    <mergeCell ref="HH52:HL52"/>
    <mergeCell ref="HM52:HQ52"/>
    <mergeCell ref="HR52:HV52"/>
    <mergeCell ref="HW52:IA52"/>
    <mergeCell ref="IB52:IF52"/>
    <mergeCell ref="IG52:IK52"/>
    <mergeCell ref="GD52:GH52"/>
    <mergeCell ref="GI52:GM52"/>
    <mergeCell ref="GN52:GR52"/>
    <mergeCell ref="GS52:GW52"/>
    <mergeCell ref="GX52:HB52"/>
    <mergeCell ref="HC52:HG52"/>
    <mergeCell ref="EZ52:FD52"/>
    <mergeCell ref="FE52:FI52"/>
    <mergeCell ref="FJ52:FN52"/>
    <mergeCell ref="FO52:FS52"/>
    <mergeCell ref="FT52:FX52"/>
    <mergeCell ref="FY52:GC52"/>
    <mergeCell ref="DV52:DZ52"/>
    <mergeCell ref="EA52:EE52"/>
    <mergeCell ref="EF52:EJ52"/>
    <mergeCell ref="EK52:EO52"/>
    <mergeCell ref="EP52:ET52"/>
    <mergeCell ref="EU52:EY52"/>
    <mergeCell ref="CR52:CV52"/>
    <mergeCell ref="CW52:DA52"/>
    <mergeCell ref="DB52:DF52"/>
    <mergeCell ref="DG52:DK52"/>
    <mergeCell ref="DL52:DP52"/>
    <mergeCell ref="DQ52:DU52"/>
    <mergeCell ref="BN52:BR52"/>
    <mergeCell ref="BS52:BW52"/>
    <mergeCell ref="BX52:CB52"/>
    <mergeCell ref="CC52:CG52"/>
    <mergeCell ref="CH52:CL52"/>
    <mergeCell ref="CM52:CQ52"/>
    <mergeCell ref="AJ52:AN52"/>
    <mergeCell ref="AO52:AS52"/>
    <mergeCell ref="AT52:AX52"/>
    <mergeCell ref="AY52:BC52"/>
    <mergeCell ref="BD52:BH52"/>
    <mergeCell ref="BI52:BM52"/>
    <mergeCell ref="IG51:IK51"/>
    <mergeCell ref="IL51:IP51"/>
    <mergeCell ref="IQ51:IU51"/>
    <mergeCell ref="A52:E52"/>
    <mergeCell ref="F52:J52"/>
    <mergeCell ref="K52:O52"/>
    <mergeCell ref="P52:T52"/>
    <mergeCell ref="U52:Y52"/>
    <mergeCell ref="Z52:AD52"/>
    <mergeCell ref="AE52:AI52"/>
    <mergeCell ref="HC51:HG51"/>
    <mergeCell ref="HH51:HL51"/>
    <mergeCell ref="HM51:HQ51"/>
    <mergeCell ref="HR51:HV51"/>
    <mergeCell ref="HW51:IA51"/>
    <mergeCell ref="IB51:IF51"/>
    <mergeCell ref="FY51:GC51"/>
    <mergeCell ref="GD51:GH51"/>
    <mergeCell ref="GI51:GM51"/>
    <mergeCell ref="GN51:GR51"/>
    <mergeCell ref="GS51:GW51"/>
    <mergeCell ref="GX51:HB51"/>
    <mergeCell ref="EU51:EY51"/>
    <mergeCell ref="EZ51:FD51"/>
    <mergeCell ref="FE51:FI51"/>
    <mergeCell ref="FJ51:FN51"/>
    <mergeCell ref="FO51:FS51"/>
    <mergeCell ref="FT51:FX51"/>
    <mergeCell ref="DQ51:DU51"/>
    <mergeCell ref="DV51:DZ51"/>
    <mergeCell ref="EA51:EE51"/>
    <mergeCell ref="EF51:EJ51"/>
    <mergeCell ref="EK51:EO51"/>
    <mergeCell ref="EP51:ET51"/>
    <mergeCell ref="CM51:CQ51"/>
    <mergeCell ref="CR51:CV51"/>
    <mergeCell ref="CW51:DA51"/>
    <mergeCell ref="DB51:DF51"/>
    <mergeCell ref="DG51:DK51"/>
    <mergeCell ref="DL51:DP51"/>
    <mergeCell ref="BI51:BM51"/>
    <mergeCell ref="BN51:BR51"/>
    <mergeCell ref="BS51:BW51"/>
    <mergeCell ref="BX51:CB51"/>
    <mergeCell ref="CC51:CG51"/>
    <mergeCell ref="CH51:CL51"/>
    <mergeCell ref="AE51:AI51"/>
    <mergeCell ref="AJ51:AN51"/>
    <mergeCell ref="AO51:AS51"/>
    <mergeCell ref="AT51:AX51"/>
    <mergeCell ref="AY51:BC51"/>
    <mergeCell ref="BD51:BH51"/>
    <mergeCell ref="A51:E51"/>
    <mergeCell ref="F51:J51"/>
    <mergeCell ref="K51:O51"/>
    <mergeCell ref="P51:T51"/>
    <mergeCell ref="U51:Y51"/>
    <mergeCell ref="Z51:AD51"/>
    <mergeCell ref="HR50:HV50"/>
    <mergeCell ref="HW50:IA50"/>
    <mergeCell ref="IB50:IF50"/>
    <mergeCell ref="IG50:IK50"/>
    <mergeCell ref="IL50:IP50"/>
    <mergeCell ref="IQ50:IU50"/>
    <mergeCell ref="GN50:GR50"/>
    <mergeCell ref="GS50:GW50"/>
    <mergeCell ref="GX50:HB50"/>
    <mergeCell ref="HC50:HG50"/>
    <mergeCell ref="HH50:HL50"/>
    <mergeCell ref="HM50:HQ50"/>
    <mergeCell ref="FJ50:FN50"/>
    <mergeCell ref="FO50:FS50"/>
    <mergeCell ref="FT50:FX50"/>
    <mergeCell ref="FY50:GC50"/>
    <mergeCell ref="GD50:GH50"/>
    <mergeCell ref="GI50:GM50"/>
    <mergeCell ref="EF50:EJ50"/>
    <mergeCell ref="EK50:EO50"/>
    <mergeCell ref="EP50:ET50"/>
    <mergeCell ref="EU50:EY50"/>
    <mergeCell ref="EZ50:FD50"/>
    <mergeCell ref="FE50:FI50"/>
    <mergeCell ref="DB50:DF50"/>
    <mergeCell ref="DG50:DK50"/>
    <mergeCell ref="DL50:DP50"/>
    <mergeCell ref="DQ50:DU50"/>
    <mergeCell ref="DV50:DZ50"/>
    <mergeCell ref="EA50:EE50"/>
    <mergeCell ref="BX50:CB50"/>
    <mergeCell ref="CC50:CG50"/>
    <mergeCell ref="CH50:CL50"/>
    <mergeCell ref="CM50:CQ50"/>
    <mergeCell ref="CR50:CV50"/>
    <mergeCell ref="CW50:DA50"/>
    <mergeCell ref="AT50:AX50"/>
    <mergeCell ref="AY50:BC50"/>
    <mergeCell ref="BD50:BH50"/>
    <mergeCell ref="BI50:BM50"/>
    <mergeCell ref="BN50:BR50"/>
    <mergeCell ref="BS50:BW50"/>
    <mergeCell ref="IQ49:IU49"/>
    <mergeCell ref="A50:E50"/>
    <mergeCell ref="F50:J50"/>
    <mergeCell ref="K50:O50"/>
    <mergeCell ref="P50:T50"/>
    <mergeCell ref="U50:Y50"/>
    <mergeCell ref="Z50:AD50"/>
    <mergeCell ref="AE50:AI50"/>
    <mergeCell ref="AJ50:AN50"/>
    <mergeCell ref="AO50:AS50"/>
    <mergeCell ref="HM49:HQ49"/>
    <mergeCell ref="HR49:HV49"/>
    <mergeCell ref="HW49:IA49"/>
    <mergeCell ref="IB49:IF49"/>
    <mergeCell ref="IG49:IK49"/>
    <mergeCell ref="IL49:IP49"/>
    <mergeCell ref="GI49:GM49"/>
    <mergeCell ref="GN49:GR49"/>
    <mergeCell ref="GS49:GW49"/>
    <mergeCell ref="GX49:HB49"/>
    <mergeCell ref="HC49:HG49"/>
    <mergeCell ref="HH49:HL49"/>
    <mergeCell ref="FE49:FI49"/>
    <mergeCell ref="FJ49:FN49"/>
    <mergeCell ref="FO49:FS49"/>
    <mergeCell ref="FT49:FX49"/>
    <mergeCell ref="FY49:GC49"/>
    <mergeCell ref="GD49:GH49"/>
    <mergeCell ref="EA49:EE49"/>
    <mergeCell ref="EF49:EJ49"/>
    <mergeCell ref="EK49:EO49"/>
    <mergeCell ref="EP49:ET49"/>
    <mergeCell ref="EU49:EY49"/>
    <mergeCell ref="EZ49:FD49"/>
    <mergeCell ref="CW49:DA49"/>
    <mergeCell ref="DB49:DF49"/>
    <mergeCell ref="DG49:DK49"/>
    <mergeCell ref="DL49:DP49"/>
    <mergeCell ref="DQ49:DU49"/>
    <mergeCell ref="DV49:DZ49"/>
    <mergeCell ref="BS49:BW49"/>
    <mergeCell ref="BX49:CB49"/>
    <mergeCell ref="CC49:CG49"/>
    <mergeCell ref="CH49:CL49"/>
    <mergeCell ref="CM49:CQ49"/>
    <mergeCell ref="CR49:CV49"/>
    <mergeCell ref="AO49:AS49"/>
    <mergeCell ref="AT49:AX49"/>
    <mergeCell ref="AY49:BC49"/>
    <mergeCell ref="BD49:BH49"/>
    <mergeCell ref="BI49:BM49"/>
    <mergeCell ref="BN49:BR49"/>
    <mergeCell ref="IL48:IP48"/>
    <mergeCell ref="IQ48:IU48"/>
    <mergeCell ref="A49:E49"/>
    <mergeCell ref="F49:J49"/>
    <mergeCell ref="K49:O49"/>
    <mergeCell ref="P49:T49"/>
    <mergeCell ref="U49:Y49"/>
    <mergeCell ref="Z49:AD49"/>
    <mergeCell ref="AE49:AI49"/>
    <mergeCell ref="AJ49:AN49"/>
    <mergeCell ref="HH48:HL48"/>
    <mergeCell ref="HM48:HQ48"/>
    <mergeCell ref="HR48:HV48"/>
    <mergeCell ref="HW48:IA48"/>
    <mergeCell ref="IB48:IF48"/>
    <mergeCell ref="IG48:IK48"/>
    <mergeCell ref="GD48:GH48"/>
    <mergeCell ref="GI48:GM48"/>
    <mergeCell ref="GN48:GR48"/>
    <mergeCell ref="GS48:GW48"/>
    <mergeCell ref="GX48:HB48"/>
    <mergeCell ref="HC48:HG48"/>
    <mergeCell ref="EZ48:FD48"/>
    <mergeCell ref="FE48:FI48"/>
    <mergeCell ref="FJ48:FN48"/>
    <mergeCell ref="FO48:FS48"/>
    <mergeCell ref="FT48:FX48"/>
    <mergeCell ref="FY48:GC48"/>
    <mergeCell ref="DV48:DZ48"/>
    <mergeCell ref="EA48:EE48"/>
    <mergeCell ref="EF48:EJ48"/>
    <mergeCell ref="EK48:EO48"/>
    <mergeCell ref="EP48:ET48"/>
    <mergeCell ref="EU48:EY48"/>
    <mergeCell ref="CR48:CV48"/>
    <mergeCell ref="CW48:DA48"/>
    <mergeCell ref="DB48:DF48"/>
    <mergeCell ref="DG48:DK48"/>
    <mergeCell ref="DL48:DP48"/>
    <mergeCell ref="DQ48:DU48"/>
    <mergeCell ref="BN48:BR48"/>
    <mergeCell ref="BS48:BW48"/>
    <mergeCell ref="BX48:CB48"/>
    <mergeCell ref="CC48:CG48"/>
    <mergeCell ref="CH48:CL48"/>
    <mergeCell ref="CM48:CQ48"/>
    <mergeCell ref="AJ48:AN48"/>
    <mergeCell ref="AO48:AS48"/>
    <mergeCell ref="AT48:AX48"/>
    <mergeCell ref="AY48:BC48"/>
    <mergeCell ref="BD48:BH48"/>
    <mergeCell ref="BI48:BM48"/>
    <mergeCell ref="IG47:IK47"/>
    <mergeCell ref="IL47:IP47"/>
    <mergeCell ref="IQ47:IU47"/>
    <mergeCell ref="A48:E48"/>
    <mergeCell ref="F48:J48"/>
    <mergeCell ref="K48:O48"/>
    <mergeCell ref="P48:T48"/>
    <mergeCell ref="U48:Y48"/>
    <mergeCell ref="Z48:AD48"/>
    <mergeCell ref="AE48:AI48"/>
    <mergeCell ref="HC47:HG47"/>
    <mergeCell ref="HH47:HL47"/>
    <mergeCell ref="HM47:HQ47"/>
    <mergeCell ref="HR47:HV47"/>
    <mergeCell ref="HW47:IA47"/>
    <mergeCell ref="IB47:IF47"/>
    <mergeCell ref="FY47:GC47"/>
    <mergeCell ref="GD47:GH47"/>
    <mergeCell ref="GI47:GM47"/>
    <mergeCell ref="GN47:GR47"/>
    <mergeCell ref="GS47:GW47"/>
    <mergeCell ref="GX47:HB47"/>
    <mergeCell ref="EU47:EY47"/>
    <mergeCell ref="EZ47:FD47"/>
    <mergeCell ref="FE47:FI47"/>
    <mergeCell ref="FJ47:FN47"/>
    <mergeCell ref="FO47:FS47"/>
    <mergeCell ref="FT47:FX47"/>
    <mergeCell ref="DQ47:DU47"/>
    <mergeCell ref="DV47:DZ47"/>
    <mergeCell ref="EA47:EE47"/>
    <mergeCell ref="EF47:EJ47"/>
    <mergeCell ref="EK47:EO47"/>
    <mergeCell ref="EP47:ET47"/>
    <mergeCell ref="CM47:CQ47"/>
    <mergeCell ref="CR47:CV47"/>
    <mergeCell ref="CW47:DA47"/>
    <mergeCell ref="DB47:DF47"/>
    <mergeCell ref="DG47:DK47"/>
    <mergeCell ref="DL47:DP47"/>
    <mergeCell ref="BI47:BM47"/>
    <mergeCell ref="BN47:BR47"/>
    <mergeCell ref="BS47:BW47"/>
    <mergeCell ref="BX47:CB47"/>
    <mergeCell ref="CC47:CG47"/>
    <mergeCell ref="CH47:CL47"/>
    <mergeCell ref="AE47:AI47"/>
    <mergeCell ref="AJ47:AN47"/>
    <mergeCell ref="AO47:AS47"/>
    <mergeCell ref="AT47:AX47"/>
    <mergeCell ref="AY47:BC47"/>
    <mergeCell ref="BD47:BH47"/>
    <mergeCell ref="A47:E47"/>
    <mergeCell ref="F47:J47"/>
    <mergeCell ref="K47:O47"/>
    <mergeCell ref="P47:T47"/>
    <mergeCell ref="U47:Y47"/>
    <mergeCell ref="Z47:AD47"/>
    <mergeCell ref="HR46:HV46"/>
    <mergeCell ref="HW46:IA46"/>
    <mergeCell ref="IB46:IF46"/>
    <mergeCell ref="IG46:IK46"/>
    <mergeCell ref="IL46:IP46"/>
    <mergeCell ref="IQ46:IU46"/>
    <mergeCell ref="GN46:GR46"/>
    <mergeCell ref="GS46:GW46"/>
    <mergeCell ref="GX46:HB46"/>
    <mergeCell ref="HC46:HG46"/>
    <mergeCell ref="HH46:HL46"/>
    <mergeCell ref="HM46:HQ46"/>
    <mergeCell ref="FJ46:FN46"/>
    <mergeCell ref="FO46:FS46"/>
    <mergeCell ref="FT46:FX46"/>
    <mergeCell ref="FY46:GC46"/>
    <mergeCell ref="GD46:GH46"/>
    <mergeCell ref="GI46:GM46"/>
    <mergeCell ref="EF46:EJ46"/>
    <mergeCell ref="EK46:EO46"/>
    <mergeCell ref="EP46:ET46"/>
    <mergeCell ref="EU46:EY46"/>
    <mergeCell ref="EZ46:FD46"/>
    <mergeCell ref="FE46:FI46"/>
    <mergeCell ref="DB46:DF46"/>
    <mergeCell ref="DG46:DK46"/>
    <mergeCell ref="DL46:DP46"/>
    <mergeCell ref="DQ46:DU46"/>
    <mergeCell ref="DV46:DZ46"/>
    <mergeCell ref="EA46:EE46"/>
    <mergeCell ref="BX46:CB46"/>
    <mergeCell ref="CC46:CG46"/>
    <mergeCell ref="CH46:CL46"/>
    <mergeCell ref="CM46:CQ46"/>
    <mergeCell ref="CR46:CV46"/>
    <mergeCell ref="CW46:DA46"/>
    <mergeCell ref="AT46:AX46"/>
    <mergeCell ref="AY46:BC46"/>
    <mergeCell ref="BD46:BH46"/>
    <mergeCell ref="BI46:BM46"/>
    <mergeCell ref="BN46:BR46"/>
    <mergeCell ref="BS46:BW46"/>
    <mergeCell ref="IQ45:IU45"/>
    <mergeCell ref="A46:E46"/>
    <mergeCell ref="F46:J46"/>
    <mergeCell ref="K46:O46"/>
    <mergeCell ref="P46:T46"/>
    <mergeCell ref="U46:Y46"/>
    <mergeCell ref="Z46:AD46"/>
    <mergeCell ref="AE46:AI46"/>
    <mergeCell ref="AJ46:AN46"/>
    <mergeCell ref="AO46:AS46"/>
    <mergeCell ref="HM45:HQ45"/>
    <mergeCell ref="HR45:HV45"/>
    <mergeCell ref="HW45:IA45"/>
    <mergeCell ref="IB45:IF45"/>
    <mergeCell ref="IG45:IK45"/>
    <mergeCell ref="IL45:IP45"/>
    <mergeCell ref="GI45:GM45"/>
    <mergeCell ref="GN45:GR45"/>
    <mergeCell ref="GS45:GW45"/>
    <mergeCell ref="GX45:HB45"/>
    <mergeCell ref="HC45:HG45"/>
    <mergeCell ref="HH45:HL45"/>
    <mergeCell ref="FE45:FI45"/>
    <mergeCell ref="FJ45:FN45"/>
    <mergeCell ref="FO45:FS45"/>
    <mergeCell ref="FT45:FX45"/>
    <mergeCell ref="FY45:GC45"/>
    <mergeCell ref="GD45:GH45"/>
    <mergeCell ref="EA45:EE45"/>
    <mergeCell ref="EF45:EJ45"/>
    <mergeCell ref="EK45:EO45"/>
    <mergeCell ref="EP45:ET45"/>
    <mergeCell ref="EU45:EY45"/>
    <mergeCell ref="EZ45:FD45"/>
    <mergeCell ref="CW45:DA45"/>
    <mergeCell ref="DB45:DF45"/>
    <mergeCell ref="DG45:DK45"/>
    <mergeCell ref="DL45:DP45"/>
    <mergeCell ref="DQ45:DU45"/>
    <mergeCell ref="DV45:DZ45"/>
    <mergeCell ref="BS45:BW45"/>
    <mergeCell ref="BX45:CB45"/>
    <mergeCell ref="CC45:CG45"/>
    <mergeCell ref="CH45:CL45"/>
    <mergeCell ref="CM45:CQ45"/>
    <mergeCell ref="CR45:CV45"/>
    <mergeCell ref="AO45:AS45"/>
    <mergeCell ref="AT45:AX45"/>
    <mergeCell ref="AY45:BC45"/>
    <mergeCell ref="BD45:BH45"/>
    <mergeCell ref="BI45:BM45"/>
    <mergeCell ref="BN45:BR45"/>
    <mergeCell ref="IL44:IP44"/>
    <mergeCell ref="IQ44:IU44"/>
    <mergeCell ref="A45:E45"/>
    <mergeCell ref="F45:J45"/>
    <mergeCell ref="K45:O45"/>
    <mergeCell ref="P45:T45"/>
    <mergeCell ref="U45:Y45"/>
    <mergeCell ref="Z45:AD45"/>
    <mergeCell ref="AE45:AI45"/>
    <mergeCell ref="AJ45:AN45"/>
    <mergeCell ref="HH44:HL44"/>
    <mergeCell ref="HM44:HQ44"/>
    <mergeCell ref="HR44:HV44"/>
    <mergeCell ref="HW44:IA44"/>
    <mergeCell ref="IB44:IF44"/>
    <mergeCell ref="IG44:IK44"/>
    <mergeCell ref="GD44:GH44"/>
    <mergeCell ref="GI44:GM44"/>
    <mergeCell ref="GN44:GR44"/>
    <mergeCell ref="GS44:GW44"/>
    <mergeCell ref="GX44:HB44"/>
    <mergeCell ref="HC44:HG44"/>
    <mergeCell ref="EZ44:FD44"/>
    <mergeCell ref="FE44:FI44"/>
    <mergeCell ref="FJ44:FN44"/>
    <mergeCell ref="FO44:FS44"/>
    <mergeCell ref="FT44:FX44"/>
    <mergeCell ref="FY44:GC44"/>
    <mergeCell ref="DV44:DZ44"/>
    <mergeCell ref="EA44:EE44"/>
    <mergeCell ref="EF44:EJ44"/>
    <mergeCell ref="EK44:EO44"/>
    <mergeCell ref="EP44:ET44"/>
    <mergeCell ref="EU44:EY44"/>
    <mergeCell ref="CR44:CV44"/>
    <mergeCell ref="CW44:DA44"/>
    <mergeCell ref="DB44:DF44"/>
    <mergeCell ref="DG44:DK44"/>
    <mergeCell ref="DL44:DP44"/>
    <mergeCell ref="DQ44:DU44"/>
    <mergeCell ref="BN44:BR44"/>
    <mergeCell ref="BS44:BW44"/>
    <mergeCell ref="BX44:CB44"/>
    <mergeCell ref="CC44:CG44"/>
    <mergeCell ref="CH44:CL44"/>
    <mergeCell ref="CM44:CQ44"/>
    <mergeCell ref="AJ44:AN44"/>
    <mergeCell ref="AO44:AS44"/>
    <mergeCell ref="AT44:AX44"/>
    <mergeCell ref="AY44:BC44"/>
    <mergeCell ref="BD44:BH44"/>
    <mergeCell ref="BI44:BM44"/>
    <mergeCell ref="IG43:IK43"/>
    <mergeCell ref="IL43:IP43"/>
    <mergeCell ref="IQ43:IU43"/>
    <mergeCell ref="A44:E44"/>
    <mergeCell ref="F44:J44"/>
    <mergeCell ref="K44:O44"/>
    <mergeCell ref="P44:T44"/>
    <mergeCell ref="U44:Y44"/>
    <mergeCell ref="Z44:AD44"/>
    <mergeCell ref="AE44:AI44"/>
    <mergeCell ref="HC43:HG43"/>
    <mergeCell ref="HH43:HL43"/>
    <mergeCell ref="HM43:HQ43"/>
    <mergeCell ref="HR43:HV43"/>
    <mergeCell ref="HW43:IA43"/>
    <mergeCell ref="IB43:IF43"/>
    <mergeCell ref="FY43:GC43"/>
    <mergeCell ref="GD43:GH43"/>
    <mergeCell ref="GI43:GM43"/>
    <mergeCell ref="GN43:GR43"/>
    <mergeCell ref="GS43:GW43"/>
    <mergeCell ref="GX43:HB43"/>
    <mergeCell ref="EU43:EY43"/>
    <mergeCell ref="EZ43:FD43"/>
    <mergeCell ref="FE43:FI43"/>
    <mergeCell ref="FJ43:FN43"/>
    <mergeCell ref="FO43:FS43"/>
    <mergeCell ref="FT43:FX43"/>
    <mergeCell ref="DQ43:DU43"/>
    <mergeCell ref="DV43:DZ43"/>
    <mergeCell ref="EA43:EE43"/>
    <mergeCell ref="EF43:EJ43"/>
    <mergeCell ref="EK43:EO43"/>
    <mergeCell ref="EP43:ET43"/>
    <mergeCell ref="CM43:CQ43"/>
    <mergeCell ref="CR43:CV43"/>
    <mergeCell ref="CW43:DA43"/>
    <mergeCell ref="DB43:DF43"/>
    <mergeCell ref="DG43:DK43"/>
    <mergeCell ref="DL43:DP43"/>
    <mergeCell ref="BI43:BM43"/>
    <mergeCell ref="BN43:BR43"/>
    <mergeCell ref="BS43:BW43"/>
    <mergeCell ref="BX43:CB43"/>
    <mergeCell ref="CC43:CG43"/>
    <mergeCell ref="CH43:CL43"/>
    <mergeCell ref="AE43:AI43"/>
    <mergeCell ref="AJ43:AN43"/>
    <mergeCell ref="AO43:AS43"/>
    <mergeCell ref="AT43:AX43"/>
    <mergeCell ref="AY43:BC43"/>
    <mergeCell ref="BD43:BH43"/>
    <mergeCell ref="IB42:IF42"/>
    <mergeCell ref="IG42:IK42"/>
    <mergeCell ref="IL42:IP42"/>
    <mergeCell ref="IQ42:IU42"/>
    <mergeCell ref="A43:E43"/>
    <mergeCell ref="F43:J43"/>
    <mergeCell ref="K43:O43"/>
    <mergeCell ref="P43:T43"/>
    <mergeCell ref="U43:Y43"/>
    <mergeCell ref="Z43:AD43"/>
    <mergeCell ref="GX42:HB42"/>
    <mergeCell ref="HC42:HG42"/>
    <mergeCell ref="HH42:HL42"/>
    <mergeCell ref="HM42:HQ42"/>
    <mergeCell ref="HR42:HV42"/>
    <mergeCell ref="HW42:IA42"/>
    <mergeCell ref="FT42:FX42"/>
    <mergeCell ref="FY42:GC42"/>
    <mergeCell ref="GD42:GH42"/>
    <mergeCell ref="GI42:GM42"/>
    <mergeCell ref="GN42:GR42"/>
    <mergeCell ref="GS42:GW42"/>
    <mergeCell ref="EP42:ET42"/>
    <mergeCell ref="EU42:EY42"/>
    <mergeCell ref="EZ42:FD42"/>
    <mergeCell ref="FE42:FI42"/>
    <mergeCell ref="FJ42:FN42"/>
    <mergeCell ref="FO42:FS42"/>
    <mergeCell ref="DL42:DP42"/>
    <mergeCell ref="DQ42:DU42"/>
    <mergeCell ref="DV42:DZ42"/>
    <mergeCell ref="EA42:EE42"/>
    <mergeCell ref="EF42:EJ42"/>
    <mergeCell ref="EK42:EO42"/>
    <mergeCell ref="CH42:CL42"/>
    <mergeCell ref="CM42:CQ42"/>
    <mergeCell ref="CR42:CV42"/>
    <mergeCell ref="CW42:DA42"/>
    <mergeCell ref="DB42:DF42"/>
    <mergeCell ref="DG42:DK42"/>
    <mergeCell ref="BD42:BH42"/>
    <mergeCell ref="BI42:BM42"/>
    <mergeCell ref="BN42:BR42"/>
    <mergeCell ref="BS42:BW42"/>
    <mergeCell ref="BX42:CB42"/>
    <mergeCell ref="CC42:CG42"/>
    <mergeCell ref="Z42:AD42"/>
    <mergeCell ref="AE42:AI42"/>
    <mergeCell ref="AJ42:AN42"/>
    <mergeCell ref="AO42:AS42"/>
    <mergeCell ref="AT42:AX42"/>
    <mergeCell ref="AY42:BC42"/>
    <mergeCell ref="A41:E41"/>
    <mergeCell ref="A42:E42"/>
    <mergeCell ref="F42:J42"/>
    <mergeCell ref="K42:O42"/>
    <mergeCell ref="P42:T42"/>
    <mergeCell ref="U42:Y42"/>
    <mergeCell ref="IG39:IK39"/>
    <mergeCell ref="IL39:IP39"/>
    <mergeCell ref="IQ39:IU39"/>
    <mergeCell ref="A40:E40"/>
    <mergeCell ref="HM39:HQ39"/>
    <mergeCell ref="HR39:HV39"/>
    <mergeCell ref="HW39:IA39"/>
    <mergeCell ref="IB39:IF39"/>
    <mergeCell ref="GS39:GW39"/>
    <mergeCell ref="GX39:HB39"/>
    <mergeCell ref="FE39:FI39"/>
    <mergeCell ref="FJ39:FN39"/>
    <mergeCell ref="FO39:FS39"/>
    <mergeCell ref="FT39:FX39"/>
    <mergeCell ref="HC39:HG39"/>
    <mergeCell ref="HH39:HL39"/>
    <mergeCell ref="FY39:GC39"/>
    <mergeCell ref="GD39:GH39"/>
    <mergeCell ref="GI39:GM39"/>
    <mergeCell ref="GN39:GR39"/>
    <mergeCell ref="EA39:EE39"/>
    <mergeCell ref="EF39:EJ39"/>
    <mergeCell ref="EK39:EO39"/>
    <mergeCell ref="EP39:ET39"/>
    <mergeCell ref="EU39:EY39"/>
    <mergeCell ref="EZ39:FD39"/>
    <mergeCell ref="CW39:DA39"/>
    <mergeCell ref="DB39:DF39"/>
    <mergeCell ref="DG39:DK39"/>
    <mergeCell ref="DL39:DP39"/>
    <mergeCell ref="DQ39:DU39"/>
    <mergeCell ref="DV39:DZ39"/>
    <mergeCell ref="BS39:BW39"/>
    <mergeCell ref="BX39:CB39"/>
    <mergeCell ref="CC39:CG39"/>
    <mergeCell ref="CH39:CL39"/>
    <mergeCell ref="CM39:CQ39"/>
    <mergeCell ref="CR39:CV39"/>
    <mergeCell ref="AO39:AS39"/>
    <mergeCell ref="AT39:AX39"/>
    <mergeCell ref="AY39:BC39"/>
    <mergeCell ref="BD39:BH39"/>
    <mergeCell ref="BI39:BM39"/>
    <mergeCell ref="BN39:BR39"/>
    <mergeCell ref="IL38:IP38"/>
    <mergeCell ref="IQ38:IU38"/>
    <mergeCell ref="A39:E39"/>
    <mergeCell ref="F39:J39"/>
    <mergeCell ref="K39:O39"/>
    <mergeCell ref="P39:T39"/>
    <mergeCell ref="U39:Y39"/>
    <mergeCell ref="Z39:AD39"/>
    <mergeCell ref="AE39:AI39"/>
    <mergeCell ref="AJ39:AN39"/>
    <mergeCell ref="HH38:HL38"/>
    <mergeCell ref="HM38:HQ38"/>
    <mergeCell ref="HR38:HV38"/>
    <mergeCell ref="HW38:IA38"/>
    <mergeCell ref="IB38:IF38"/>
    <mergeCell ref="IG38:IK38"/>
    <mergeCell ref="GD38:GH38"/>
    <mergeCell ref="GI38:GM38"/>
    <mergeCell ref="GN38:GR38"/>
    <mergeCell ref="GS38:GW38"/>
    <mergeCell ref="GX38:HB38"/>
    <mergeCell ref="HC38:HG38"/>
    <mergeCell ref="EZ38:FD38"/>
    <mergeCell ref="FE38:FI38"/>
    <mergeCell ref="FJ38:FN38"/>
    <mergeCell ref="FO38:FS38"/>
    <mergeCell ref="FT38:FX38"/>
    <mergeCell ref="FY38:GC38"/>
    <mergeCell ref="DV38:DZ38"/>
    <mergeCell ref="EA38:EE38"/>
    <mergeCell ref="EF38:EJ38"/>
    <mergeCell ref="EK38:EO38"/>
    <mergeCell ref="EP38:ET38"/>
    <mergeCell ref="EU38:EY38"/>
    <mergeCell ref="CR38:CV38"/>
    <mergeCell ref="CW38:DA38"/>
    <mergeCell ref="DB38:DF38"/>
    <mergeCell ref="DG38:DK38"/>
    <mergeCell ref="DL38:DP38"/>
    <mergeCell ref="DQ38:DU38"/>
    <mergeCell ref="BN38:BR38"/>
    <mergeCell ref="BS38:BW38"/>
    <mergeCell ref="BX38:CB38"/>
    <mergeCell ref="CC38:CG38"/>
    <mergeCell ref="CH38:CL38"/>
    <mergeCell ref="CM38:CQ38"/>
    <mergeCell ref="AJ38:AN38"/>
    <mergeCell ref="AO38:AS38"/>
    <mergeCell ref="AT38:AX38"/>
    <mergeCell ref="AY38:BC38"/>
    <mergeCell ref="BD38:BH38"/>
    <mergeCell ref="BI38:BM38"/>
    <mergeCell ref="IG37:IK37"/>
    <mergeCell ref="IL37:IP37"/>
    <mergeCell ref="IQ37:IU37"/>
    <mergeCell ref="A38:E38"/>
    <mergeCell ref="F38:J38"/>
    <mergeCell ref="K38:O38"/>
    <mergeCell ref="P38:T38"/>
    <mergeCell ref="U38:Y38"/>
    <mergeCell ref="Z38:AD38"/>
    <mergeCell ref="AE38:AI38"/>
    <mergeCell ref="HC37:HG37"/>
    <mergeCell ref="HH37:HL37"/>
    <mergeCell ref="HM37:HQ37"/>
    <mergeCell ref="HR37:HV37"/>
    <mergeCell ref="HW37:IA37"/>
    <mergeCell ref="IB37:IF37"/>
    <mergeCell ref="FY37:GC37"/>
    <mergeCell ref="GD37:GH37"/>
    <mergeCell ref="GI37:GM37"/>
    <mergeCell ref="GN37:GR37"/>
    <mergeCell ref="GS37:GW37"/>
    <mergeCell ref="GX37:HB37"/>
    <mergeCell ref="EU37:EY37"/>
    <mergeCell ref="EZ37:FD37"/>
    <mergeCell ref="FE37:FI37"/>
    <mergeCell ref="FJ37:FN37"/>
    <mergeCell ref="FO37:FS37"/>
    <mergeCell ref="FT37:FX37"/>
    <mergeCell ref="DQ37:DU37"/>
    <mergeCell ref="DV37:DZ37"/>
    <mergeCell ref="EA37:EE37"/>
    <mergeCell ref="EF37:EJ37"/>
    <mergeCell ref="EK37:EO37"/>
    <mergeCell ref="EP37:ET37"/>
    <mergeCell ref="CM37:CQ37"/>
    <mergeCell ref="CR37:CV37"/>
    <mergeCell ref="CW37:DA37"/>
    <mergeCell ref="DB37:DF37"/>
    <mergeCell ref="DG37:DK37"/>
    <mergeCell ref="DL37:DP37"/>
    <mergeCell ref="BI37:BM37"/>
    <mergeCell ref="BN37:BR37"/>
    <mergeCell ref="BS37:BW37"/>
    <mergeCell ref="BX37:CB37"/>
    <mergeCell ref="CC37:CG37"/>
    <mergeCell ref="CH37:CL37"/>
    <mergeCell ref="AE37:AI37"/>
    <mergeCell ref="AJ37:AN37"/>
    <mergeCell ref="AO37:AS37"/>
    <mergeCell ref="AT37:AX37"/>
    <mergeCell ref="AY37:BC37"/>
    <mergeCell ref="BD37:BH37"/>
    <mergeCell ref="A37:E37"/>
    <mergeCell ref="F37:J37"/>
    <mergeCell ref="K37:O37"/>
    <mergeCell ref="P37:T37"/>
    <mergeCell ref="U37:Y37"/>
    <mergeCell ref="Z37:AD37"/>
    <mergeCell ref="HR36:HV36"/>
    <mergeCell ref="HW36:IA36"/>
    <mergeCell ref="IB36:IF36"/>
    <mergeCell ref="IG36:IK36"/>
    <mergeCell ref="IL36:IP36"/>
    <mergeCell ref="IQ36:IU36"/>
    <mergeCell ref="GN36:GR36"/>
    <mergeCell ref="GS36:GW36"/>
    <mergeCell ref="GX36:HB36"/>
    <mergeCell ref="HC36:HG36"/>
    <mergeCell ref="HH36:HL36"/>
    <mergeCell ref="HM36:HQ36"/>
    <mergeCell ref="FJ36:FN36"/>
    <mergeCell ref="FO36:FS36"/>
    <mergeCell ref="FT36:FX36"/>
    <mergeCell ref="FY36:GC36"/>
    <mergeCell ref="GD36:GH36"/>
    <mergeCell ref="GI36:GM36"/>
    <mergeCell ref="EF36:EJ36"/>
    <mergeCell ref="EK36:EO36"/>
    <mergeCell ref="EP36:ET36"/>
    <mergeCell ref="EU36:EY36"/>
    <mergeCell ref="EZ36:FD36"/>
    <mergeCell ref="FE36:FI36"/>
    <mergeCell ref="DB36:DF36"/>
    <mergeCell ref="DG36:DK36"/>
    <mergeCell ref="DL36:DP36"/>
    <mergeCell ref="DQ36:DU36"/>
    <mergeCell ref="DV36:DZ36"/>
    <mergeCell ref="EA36:EE36"/>
    <mergeCell ref="BX36:CB36"/>
    <mergeCell ref="CC36:CG36"/>
    <mergeCell ref="CH36:CL36"/>
    <mergeCell ref="CM36:CQ36"/>
    <mergeCell ref="CR36:CV36"/>
    <mergeCell ref="CW36:DA36"/>
    <mergeCell ref="AT36:AX36"/>
    <mergeCell ref="AY36:BC36"/>
    <mergeCell ref="BD36:BH36"/>
    <mergeCell ref="BI36:BM36"/>
    <mergeCell ref="BN36:BR36"/>
    <mergeCell ref="BS36:BW36"/>
    <mergeCell ref="IQ35:IU35"/>
    <mergeCell ref="A36:E36"/>
    <mergeCell ref="F36:J36"/>
    <mergeCell ref="K36:O36"/>
    <mergeCell ref="P36:T36"/>
    <mergeCell ref="U36:Y36"/>
    <mergeCell ref="Z36:AD36"/>
    <mergeCell ref="AE36:AI36"/>
    <mergeCell ref="AJ36:AN36"/>
    <mergeCell ref="AO36:AS36"/>
    <mergeCell ref="HM35:HQ35"/>
    <mergeCell ref="HR35:HV35"/>
    <mergeCell ref="HW35:IA35"/>
    <mergeCell ref="IB35:IF35"/>
    <mergeCell ref="IG35:IK35"/>
    <mergeCell ref="IL35:IP35"/>
    <mergeCell ref="GI35:GM35"/>
    <mergeCell ref="GN35:GR35"/>
    <mergeCell ref="GS35:GW35"/>
    <mergeCell ref="GX35:HB35"/>
    <mergeCell ref="HC35:HG35"/>
    <mergeCell ref="HH35:HL35"/>
    <mergeCell ref="FE35:FI35"/>
    <mergeCell ref="FJ35:FN35"/>
    <mergeCell ref="FO35:FS35"/>
    <mergeCell ref="FT35:FX35"/>
    <mergeCell ref="FY35:GC35"/>
    <mergeCell ref="GD35:GH35"/>
    <mergeCell ref="EA35:EE35"/>
    <mergeCell ref="EF35:EJ35"/>
    <mergeCell ref="EK35:EO35"/>
    <mergeCell ref="EP35:ET35"/>
    <mergeCell ref="EU35:EY35"/>
    <mergeCell ref="EZ35:FD35"/>
    <mergeCell ref="CW35:DA35"/>
    <mergeCell ref="DB35:DF35"/>
    <mergeCell ref="DG35:DK35"/>
    <mergeCell ref="DL35:DP35"/>
    <mergeCell ref="DQ35:DU35"/>
    <mergeCell ref="DV35:DZ35"/>
    <mergeCell ref="BS35:BW35"/>
    <mergeCell ref="BX35:CB35"/>
    <mergeCell ref="CC35:CG35"/>
    <mergeCell ref="CH35:CL35"/>
    <mergeCell ref="CM35:CQ35"/>
    <mergeCell ref="CR35:CV35"/>
    <mergeCell ref="AO35:AS35"/>
    <mergeCell ref="AT35:AX35"/>
    <mergeCell ref="AY35:BC35"/>
    <mergeCell ref="BD35:BH35"/>
    <mergeCell ref="BI35:BM35"/>
    <mergeCell ref="BN35:BR35"/>
    <mergeCell ref="IL34:IP34"/>
    <mergeCell ref="IQ34:IU34"/>
    <mergeCell ref="A35:E35"/>
    <mergeCell ref="F35:J35"/>
    <mergeCell ref="K35:O35"/>
    <mergeCell ref="P35:T35"/>
    <mergeCell ref="U35:Y35"/>
    <mergeCell ref="Z35:AD35"/>
    <mergeCell ref="AE35:AI35"/>
    <mergeCell ref="AJ35:AN35"/>
    <mergeCell ref="HH34:HL34"/>
    <mergeCell ref="HM34:HQ34"/>
    <mergeCell ref="HR34:HV34"/>
    <mergeCell ref="HW34:IA34"/>
    <mergeCell ref="IB34:IF34"/>
    <mergeCell ref="IG34:IK34"/>
    <mergeCell ref="GD34:GH34"/>
    <mergeCell ref="GI34:GM34"/>
    <mergeCell ref="GN34:GR34"/>
    <mergeCell ref="GS34:GW34"/>
    <mergeCell ref="GX34:HB34"/>
    <mergeCell ref="HC34:HG34"/>
    <mergeCell ref="EZ34:FD34"/>
    <mergeCell ref="FE34:FI34"/>
    <mergeCell ref="FJ34:FN34"/>
    <mergeCell ref="FO34:FS34"/>
    <mergeCell ref="FT34:FX34"/>
    <mergeCell ref="FY34:GC34"/>
    <mergeCell ref="DV34:DZ34"/>
    <mergeCell ref="EA34:EE34"/>
    <mergeCell ref="EF34:EJ34"/>
    <mergeCell ref="EK34:EO34"/>
    <mergeCell ref="EP34:ET34"/>
    <mergeCell ref="EU34:EY34"/>
    <mergeCell ref="CR34:CV34"/>
    <mergeCell ref="CW34:DA34"/>
    <mergeCell ref="DB34:DF34"/>
    <mergeCell ref="DG34:DK34"/>
    <mergeCell ref="DL34:DP34"/>
    <mergeCell ref="DQ34:DU34"/>
    <mergeCell ref="BN34:BR34"/>
    <mergeCell ref="BS34:BW34"/>
    <mergeCell ref="BX34:CB34"/>
    <mergeCell ref="CC34:CG34"/>
    <mergeCell ref="CH34:CL34"/>
    <mergeCell ref="CM34:CQ34"/>
    <mergeCell ref="AJ34:AN34"/>
    <mergeCell ref="AO34:AS34"/>
    <mergeCell ref="AT34:AX34"/>
    <mergeCell ref="AY34:BC34"/>
    <mergeCell ref="BD34:BH34"/>
    <mergeCell ref="BI34:BM34"/>
    <mergeCell ref="IG33:IK33"/>
    <mergeCell ref="IL33:IP33"/>
    <mergeCell ref="IQ33:IU33"/>
    <mergeCell ref="A34:E34"/>
    <mergeCell ref="F34:J34"/>
    <mergeCell ref="K34:O34"/>
    <mergeCell ref="P34:T34"/>
    <mergeCell ref="U34:Y34"/>
    <mergeCell ref="Z34:AD34"/>
    <mergeCell ref="AE34:AI34"/>
    <mergeCell ref="HC33:HG33"/>
    <mergeCell ref="HH33:HL33"/>
    <mergeCell ref="HM33:HQ33"/>
    <mergeCell ref="HR33:HV33"/>
    <mergeCell ref="HW33:IA33"/>
    <mergeCell ref="IB33:IF33"/>
    <mergeCell ref="FY33:GC33"/>
    <mergeCell ref="GD33:GH33"/>
    <mergeCell ref="GI33:GM33"/>
    <mergeCell ref="GN33:GR33"/>
    <mergeCell ref="GS33:GW33"/>
    <mergeCell ref="GX33:HB33"/>
    <mergeCell ref="EU33:EY33"/>
    <mergeCell ref="EZ33:FD33"/>
    <mergeCell ref="FE33:FI33"/>
    <mergeCell ref="FJ33:FN33"/>
    <mergeCell ref="FO33:FS33"/>
    <mergeCell ref="FT33:FX33"/>
    <mergeCell ref="DQ33:DU33"/>
    <mergeCell ref="DV33:DZ33"/>
    <mergeCell ref="EA33:EE33"/>
    <mergeCell ref="EF33:EJ33"/>
    <mergeCell ref="EK33:EO33"/>
    <mergeCell ref="EP33:ET33"/>
    <mergeCell ref="CM33:CQ33"/>
    <mergeCell ref="CR33:CV33"/>
    <mergeCell ref="CW33:DA33"/>
    <mergeCell ref="DB33:DF33"/>
    <mergeCell ref="DG33:DK33"/>
    <mergeCell ref="DL33:DP33"/>
    <mergeCell ref="BI33:BM33"/>
    <mergeCell ref="BN33:BR33"/>
    <mergeCell ref="BS33:BW33"/>
    <mergeCell ref="BX33:CB33"/>
    <mergeCell ref="CC33:CG33"/>
    <mergeCell ref="CH33:CL33"/>
    <mergeCell ref="AE33:AI33"/>
    <mergeCell ref="AJ33:AN33"/>
    <mergeCell ref="AO33:AS33"/>
    <mergeCell ref="AT33:AX33"/>
    <mergeCell ref="AY33:BC33"/>
    <mergeCell ref="BD33:BH33"/>
    <mergeCell ref="IB32:IF32"/>
    <mergeCell ref="IG32:IK32"/>
    <mergeCell ref="IL32:IP32"/>
    <mergeCell ref="IQ32:IU32"/>
    <mergeCell ref="A33:E33"/>
    <mergeCell ref="F33:J33"/>
    <mergeCell ref="K33:O33"/>
    <mergeCell ref="P33:T33"/>
    <mergeCell ref="U33:Y33"/>
    <mergeCell ref="Z33:AD33"/>
    <mergeCell ref="GX32:HB32"/>
    <mergeCell ref="HC32:HG32"/>
    <mergeCell ref="HH32:HL32"/>
    <mergeCell ref="HM32:HQ32"/>
    <mergeCell ref="HR32:HV32"/>
    <mergeCell ref="HW32:IA32"/>
    <mergeCell ref="FT32:FX32"/>
    <mergeCell ref="FY32:GC32"/>
    <mergeCell ref="GD32:GH32"/>
    <mergeCell ref="GI32:GM32"/>
    <mergeCell ref="GN32:GR32"/>
    <mergeCell ref="GS32:GW32"/>
    <mergeCell ref="EP32:ET32"/>
    <mergeCell ref="EU32:EY32"/>
    <mergeCell ref="EZ32:FD32"/>
    <mergeCell ref="FE32:FI32"/>
    <mergeCell ref="FJ32:FN32"/>
    <mergeCell ref="FO32:FS32"/>
    <mergeCell ref="DL32:DP32"/>
    <mergeCell ref="DQ32:DU32"/>
    <mergeCell ref="DV32:DZ32"/>
    <mergeCell ref="EA32:EE32"/>
    <mergeCell ref="EF32:EJ32"/>
    <mergeCell ref="EK32:EO32"/>
    <mergeCell ref="CH32:CL32"/>
    <mergeCell ref="CM32:CQ32"/>
    <mergeCell ref="CR32:CV32"/>
    <mergeCell ref="CW32:DA32"/>
    <mergeCell ref="DB32:DF32"/>
    <mergeCell ref="DG32:DK32"/>
    <mergeCell ref="BD32:BH32"/>
    <mergeCell ref="BI32:BM32"/>
    <mergeCell ref="BN32:BR32"/>
    <mergeCell ref="BS32:BW32"/>
    <mergeCell ref="BX32:CB32"/>
    <mergeCell ref="CC32:CG32"/>
    <mergeCell ref="Z32:AD32"/>
    <mergeCell ref="AE32:AI32"/>
    <mergeCell ref="AJ32:AN32"/>
    <mergeCell ref="AO32:AS32"/>
    <mergeCell ref="AT32:AX32"/>
    <mergeCell ref="AY32:BC32"/>
    <mergeCell ref="A31:E31"/>
    <mergeCell ref="A32:E32"/>
    <mergeCell ref="F32:J32"/>
    <mergeCell ref="K32:O32"/>
    <mergeCell ref="P32:T32"/>
    <mergeCell ref="U32:Y32"/>
    <mergeCell ref="IG29:IK29"/>
    <mergeCell ref="IL29:IP29"/>
    <mergeCell ref="IQ29:IU29"/>
    <mergeCell ref="A30:E30"/>
    <mergeCell ref="HM29:HQ29"/>
    <mergeCell ref="HR29:HV29"/>
    <mergeCell ref="HW29:IA29"/>
    <mergeCell ref="IB29:IF29"/>
    <mergeCell ref="GS29:GW29"/>
    <mergeCell ref="GX29:HB29"/>
    <mergeCell ref="FE29:FI29"/>
    <mergeCell ref="FJ29:FN29"/>
    <mergeCell ref="FO29:FS29"/>
    <mergeCell ref="FT29:FX29"/>
    <mergeCell ref="HC29:HG29"/>
    <mergeCell ref="HH29:HL29"/>
    <mergeCell ref="FY29:GC29"/>
    <mergeCell ref="GD29:GH29"/>
    <mergeCell ref="GI29:GM29"/>
    <mergeCell ref="GN29:GR29"/>
    <mergeCell ref="EA29:EE29"/>
    <mergeCell ref="EF29:EJ29"/>
    <mergeCell ref="EK29:EO29"/>
    <mergeCell ref="EP29:ET29"/>
    <mergeCell ref="EU29:EY29"/>
    <mergeCell ref="EZ29:FD29"/>
    <mergeCell ref="CW29:DA29"/>
    <mergeCell ref="DB29:DF29"/>
    <mergeCell ref="DG29:DK29"/>
    <mergeCell ref="DL29:DP29"/>
    <mergeCell ref="DQ29:DU29"/>
    <mergeCell ref="DV29:DZ29"/>
    <mergeCell ref="BS29:BW29"/>
    <mergeCell ref="BX29:CB29"/>
    <mergeCell ref="CC29:CG29"/>
    <mergeCell ref="CH29:CL29"/>
    <mergeCell ref="CM29:CQ29"/>
    <mergeCell ref="CR29:CV29"/>
    <mergeCell ref="AO29:AS29"/>
    <mergeCell ref="AT29:AX29"/>
    <mergeCell ref="AY29:BC29"/>
    <mergeCell ref="BD29:BH29"/>
    <mergeCell ref="BI29:BM29"/>
    <mergeCell ref="BN29:BR29"/>
    <mergeCell ref="K29:O29"/>
    <mergeCell ref="P29:T29"/>
    <mergeCell ref="U29:Y29"/>
    <mergeCell ref="Z29:AD29"/>
    <mergeCell ref="AE29:AI29"/>
    <mergeCell ref="AJ29:AN29"/>
    <mergeCell ref="A25:E25"/>
    <mergeCell ref="A26:E26"/>
    <mergeCell ref="A27:E27"/>
    <mergeCell ref="A28:E28"/>
    <mergeCell ref="A29:E29"/>
    <mergeCell ref="F29:J29"/>
    <mergeCell ref="IG23:IK23"/>
    <mergeCell ref="IL23:IP23"/>
    <mergeCell ref="IQ23:IU23"/>
    <mergeCell ref="A24:E24"/>
    <mergeCell ref="HM23:HQ23"/>
    <mergeCell ref="HR23:HV23"/>
    <mergeCell ref="HW23:IA23"/>
    <mergeCell ref="IB23:IF23"/>
    <mergeCell ref="GS23:GW23"/>
    <mergeCell ref="GX23:HB23"/>
    <mergeCell ref="FO23:FS23"/>
    <mergeCell ref="FT23:FX23"/>
    <mergeCell ref="HC23:HG23"/>
    <mergeCell ref="HH23:HL23"/>
    <mergeCell ref="FY23:GC23"/>
    <mergeCell ref="GD23:GH23"/>
    <mergeCell ref="GI23:GM23"/>
    <mergeCell ref="GN23:GR23"/>
    <mergeCell ref="EK23:EO23"/>
    <mergeCell ref="EP23:ET23"/>
    <mergeCell ref="EU23:EY23"/>
    <mergeCell ref="EZ23:FD23"/>
    <mergeCell ref="FE23:FI23"/>
    <mergeCell ref="FJ23:FN23"/>
    <mergeCell ref="DG23:DK23"/>
    <mergeCell ref="DL23:DP23"/>
    <mergeCell ref="DQ23:DU23"/>
    <mergeCell ref="DV23:DZ23"/>
    <mergeCell ref="EA23:EE23"/>
    <mergeCell ref="EF23:EJ23"/>
    <mergeCell ref="CC23:CG23"/>
    <mergeCell ref="CH23:CL23"/>
    <mergeCell ref="CM23:CQ23"/>
    <mergeCell ref="CR23:CV23"/>
    <mergeCell ref="CW23:DA23"/>
    <mergeCell ref="DB23:DF23"/>
    <mergeCell ref="AY23:BC23"/>
    <mergeCell ref="BD23:BH23"/>
    <mergeCell ref="BI23:BM23"/>
    <mergeCell ref="BN23:BR23"/>
    <mergeCell ref="BS23:BW23"/>
    <mergeCell ref="BX23:CB23"/>
    <mergeCell ref="U23:Y23"/>
    <mergeCell ref="Z23:AD23"/>
    <mergeCell ref="AE23:AI23"/>
    <mergeCell ref="AJ23:AN23"/>
    <mergeCell ref="AO23:AS23"/>
    <mergeCell ref="AT23:AX23"/>
    <mergeCell ref="A23:E23"/>
    <mergeCell ref="K23:O23"/>
    <mergeCell ref="P23:T23"/>
    <mergeCell ref="IB22:IF22"/>
    <mergeCell ref="GN22:GR22"/>
    <mergeCell ref="GS22:GW22"/>
    <mergeCell ref="GX22:HB22"/>
    <mergeCell ref="HC22:HG22"/>
    <mergeCell ref="FT22:FX22"/>
    <mergeCell ref="FY22:GC22"/>
    <mergeCell ref="IG22:IK22"/>
    <mergeCell ref="IL22:IP22"/>
    <mergeCell ref="IQ22:IU22"/>
    <mergeCell ref="HH22:HL22"/>
    <mergeCell ref="HM22:HQ22"/>
    <mergeCell ref="HR22:HV22"/>
    <mergeCell ref="HW22:IA22"/>
    <mergeCell ref="EF22:EJ22"/>
    <mergeCell ref="EK22:EO22"/>
    <mergeCell ref="EP22:ET22"/>
    <mergeCell ref="EU22:EY22"/>
    <mergeCell ref="GD22:GH22"/>
    <mergeCell ref="GI22:GM22"/>
    <mergeCell ref="EZ22:FD22"/>
    <mergeCell ref="FE22:FI22"/>
    <mergeCell ref="FJ22:FN22"/>
    <mergeCell ref="FO22:FS22"/>
    <mergeCell ref="DB22:DF22"/>
    <mergeCell ref="DG22:DK22"/>
    <mergeCell ref="DL22:DP22"/>
    <mergeCell ref="DQ22:DU22"/>
    <mergeCell ref="DV22:DZ22"/>
    <mergeCell ref="EA22:EE22"/>
    <mergeCell ref="BX22:CB22"/>
    <mergeCell ref="CC22:CG22"/>
    <mergeCell ref="CH22:CL22"/>
    <mergeCell ref="CM22:CQ22"/>
    <mergeCell ref="CR22:CV22"/>
    <mergeCell ref="CW22:DA22"/>
    <mergeCell ref="AT22:AX22"/>
    <mergeCell ref="AY22:BC22"/>
    <mergeCell ref="BD22:BH22"/>
    <mergeCell ref="BI22:BM22"/>
    <mergeCell ref="BN22:BR22"/>
    <mergeCell ref="BS22:BW22"/>
    <mergeCell ref="P22:T22"/>
    <mergeCell ref="U22:Y22"/>
    <mergeCell ref="Z22:AD22"/>
    <mergeCell ref="AE22:AI22"/>
    <mergeCell ref="AJ22:AN22"/>
    <mergeCell ref="AO22:AS22"/>
    <mergeCell ref="A21:E21"/>
    <mergeCell ref="A22:E22"/>
    <mergeCell ref="K22:O22"/>
    <mergeCell ref="IB20:IF20"/>
    <mergeCell ref="GN20:GR20"/>
    <mergeCell ref="GS20:GW20"/>
    <mergeCell ref="GX20:HB20"/>
    <mergeCell ref="HC20:HG20"/>
    <mergeCell ref="FT20:FX20"/>
    <mergeCell ref="FY20:GC20"/>
    <mergeCell ref="IG20:IK20"/>
    <mergeCell ref="IL20:IP20"/>
    <mergeCell ref="IQ20:IU20"/>
    <mergeCell ref="HH20:HL20"/>
    <mergeCell ref="HM20:HQ20"/>
    <mergeCell ref="HR20:HV20"/>
    <mergeCell ref="HW20:IA20"/>
    <mergeCell ref="EF20:EJ20"/>
    <mergeCell ref="EK20:EO20"/>
    <mergeCell ref="EP20:ET20"/>
    <mergeCell ref="EU20:EY20"/>
    <mergeCell ref="GD20:GH20"/>
    <mergeCell ref="GI20:GM20"/>
    <mergeCell ref="EZ20:FD20"/>
    <mergeCell ref="FE20:FI20"/>
    <mergeCell ref="FJ20:FN20"/>
    <mergeCell ref="FO20:FS20"/>
    <mergeCell ref="DB20:DF20"/>
    <mergeCell ref="DG20:DK20"/>
    <mergeCell ref="DL20:DP20"/>
    <mergeCell ref="DQ20:DU20"/>
    <mergeCell ref="DV20:DZ20"/>
    <mergeCell ref="EA20:EE20"/>
    <mergeCell ref="BX20:CB20"/>
    <mergeCell ref="CC20:CG20"/>
    <mergeCell ref="CH20:CL20"/>
    <mergeCell ref="CM20:CQ20"/>
    <mergeCell ref="CR20:CV20"/>
    <mergeCell ref="CW20:DA20"/>
    <mergeCell ref="AT20:AX20"/>
    <mergeCell ref="AY20:BC20"/>
    <mergeCell ref="BD20:BH20"/>
    <mergeCell ref="BI20:BM20"/>
    <mergeCell ref="BN20:BR20"/>
    <mergeCell ref="BS20:BW20"/>
    <mergeCell ref="P20:T20"/>
    <mergeCell ref="U20:Y20"/>
    <mergeCell ref="Z20:AD20"/>
    <mergeCell ref="AE20:AI20"/>
    <mergeCell ref="AJ20:AN20"/>
    <mergeCell ref="AO20:AS20"/>
    <mergeCell ref="A19:E19"/>
    <mergeCell ref="A20:E20"/>
    <mergeCell ref="K20:O20"/>
    <mergeCell ref="IB18:IF18"/>
    <mergeCell ref="GN18:GR18"/>
    <mergeCell ref="GS18:GW18"/>
    <mergeCell ref="GX18:HB18"/>
    <mergeCell ref="HC18:HG18"/>
    <mergeCell ref="FT18:FX18"/>
    <mergeCell ref="FY18:GC18"/>
    <mergeCell ref="IG18:IK18"/>
    <mergeCell ref="IL18:IP18"/>
    <mergeCell ref="IQ18:IU18"/>
    <mergeCell ref="HH18:HL18"/>
    <mergeCell ref="HM18:HQ18"/>
    <mergeCell ref="HR18:HV18"/>
    <mergeCell ref="HW18:IA18"/>
    <mergeCell ref="GD18:GH18"/>
    <mergeCell ref="GI18:GM18"/>
    <mergeCell ref="EZ18:FD18"/>
    <mergeCell ref="FE18:FI18"/>
    <mergeCell ref="FJ18:FN18"/>
    <mergeCell ref="FO18:FS18"/>
    <mergeCell ref="DV18:DZ18"/>
    <mergeCell ref="EA18:EE18"/>
    <mergeCell ref="EF18:EJ18"/>
    <mergeCell ref="EK18:EO18"/>
    <mergeCell ref="EP18:ET18"/>
    <mergeCell ref="EU18:EY18"/>
    <mergeCell ref="CR18:CV18"/>
    <mergeCell ref="CW18:DA18"/>
    <mergeCell ref="DB18:DF18"/>
    <mergeCell ref="DG18:DK18"/>
    <mergeCell ref="DL18:DP18"/>
    <mergeCell ref="DQ18:DU18"/>
    <mergeCell ref="BN18:BR18"/>
    <mergeCell ref="BS18:BW18"/>
    <mergeCell ref="BX18:CB18"/>
    <mergeCell ref="CC18:CG18"/>
    <mergeCell ref="CH18:CL18"/>
    <mergeCell ref="CM18:CQ18"/>
    <mergeCell ref="AJ18:AN18"/>
    <mergeCell ref="AO18:AS18"/>
    <mergeCell ref="AT18:AX18"/>
    <mergeCell ref="AY18:BC18"/>
    <mergeCell ref="BD18:BH18"/>
    <mergeCell ref="BI18:BM18"/>
    <mergeCell ref="IG17:IK17"/>
    <mergeCell ref="IL17:IP17"/>
    <mergeCell ref="IQ17:IU17"/>
    <mergeCell ref="A18:E18"/>
    <mergeCell ref="K18:O18"/>
    <mergeCell ref="P18:T18"/>
    <mergeCell ref="U18:Y18"/>
    <mergeCell ref="Z18:AD18"/>
    <mergeCell ref="AE18:AI18"/>
    <mergeCell ref="HM17:HQ17"/>
    <mergeCell ref="HR17:HV17"/>
    <mergeCell ref="HW17:IA17"/>
    <mergeCell ref="IB17:IF17"/>
    <mergeCell ref="GS17:GW17"/>
    <mergeCell ref="GX17:HB17"/>
    <mergeCell ref="HC17:HG17"/>
    <mergeCell ref="HH17:HL17"/>
    <mergeCell ref="FO17:FS17"/>
    <mergeCell ref="FT17:FX17"/>
    <mergeCell ref="FY17:GC17"/>
    <mergeCell ref="GD17:GH17"/>
    <mergeCell ref="GI17:GM17"/>
    <mergeCell ref="GN17:GR17"/>
    <mergeCell ref="EK17:EO17"/>
    <mergeCell ref="EP17:ET17"/>
    <mergeCell ref="EU17:EY17"/>
    <mergeCell ref="EZ17:FD17"/>
    <mergeCell ref="FE17:FI17"/>
    <mergeCell ref="FJ17:FN17"/>
    <mergeCell ref="DG17:DK17"/>
    <mergeCell ref="DL17:DP17"/>
    <mergeCell ref="DQ17:DU17"/>
    <mergeCell ref="DV17:DZ17"/>
    <mergeCell ref="EA17:EE17"/>
    <mergeCell ref="EF17:EJ17"/>
    <mergeCell ref="CC17:CG17"/>
    <mergeCell ref="CH17:CL17"/>
    <mergeCell ref="CM17:CQ17"/>
    <mergeCell ref="CR17:CV17"/>
    <mergeCell ref="CW17:DA17"/>
    <mergeCell ref="DB17:DF17"/>
    <mergeCell ref="AY17:BC17"/>
    <mergeCell ref="BD17:BH17"/>
    <mergeCell ref="BI17:BM17"/>
    <mergeCell ref="BN17:BR17"/>
    <mergeCell ref="BS17:BW17"/>
    <mergeCell ref="BX17:CB17"/>
    <mergeCell ref="U17:Y17"/>
    <mergeCell ref="Z17:AD17"/>
    <mergeCell ref="AE17:AI17"/>
    <mergeCell ref="AJ17:AN17"/>
    <mergeCell ref="AO17:AS17"/>
    <mergeCell ref="AT17:AX17"/>
    <mergeCell ref="A17:E17"/>
    <mergeCell ref="K17:O17"/>
    <mergeCell ref="P17:T17"/>
    <mergeCell ref="IB16:IF16"/>
    <mergeCell ref="GN16:GR16"/>
    <mergeCell ref="GS16:GW16"/>
    <mergeCell ref="GX16:HB16"/>
    <mergeCell ref="HC16:HG16"/>
    <mergeCell ref="FT16:FX16"/>
    <mergeCell ref="FY16:GC16"/>
    <mergeCell ref="IG16:IK16"/>
    <mergeCell ref="IL16:IP16"/>
    <mergeCell ref="IQ16:IU16"/>
    <mergeCell ref="HH16:HL16"/>
    <mergeCell ref="HM16:HQ16"/>
    <mergeCell ref="HR16:HV16"/>
    <mergeCell ref="HW16:IA16"/>
    <mergeCell ref="EF16:EJ16"/>
    <mergeCell ref="EK16:EO16"/>
    <mergeCell ref="EP16:ET16"/>
    <mergeCell ref="EU16:EY16"/>
    <mergeCell ref="GD16:GH16"/>
    <mergeCell ref="GI16:GM16"/>
    <mergeCell ref="EZ16:FD16"/>
    <mergeCell ref="FE16:FI16"/>
    <mergeCell ref="FJ16:FN16"/>
    <mergeCell ref="FO16:FS16"/>
    <mergeCell ref="DB16:DF16"/>
    <mergeCell ref="DG16:DK16"/>
    <mergeCell ref="DL16:DP16"/>
    <mergeCell ref="DQ16:DU16"/>
    <mergeCell ref="DV16:DZ16"/>
    <mergeCell ref="EA16:EE16"/>
    <mergeCell ref="BX16:CB16"/>
    <mergeCell ref="CC16:CG16"/>
    <mergeCell ref="CH16:CL16"/>
    <mergeCell ref="CM16:CQ16"/>
    <mergeCell ref="CR16:CV16"/>
    <mergeCell ref="CW16:DA16"/>
    <mergeCell ref="AT16:AX16"/>
    <mergeCell ref="AY16:BC16"/>
    <mergeCell ref="BD16:BH16"/>
    <mergeCell ref="BI16:BM16"/>
    <mergeCell ref="BN16:BR16"/>
    <mergeCell ref="BS16:BW16"/>
    <mergeCell ref="P16:T16"/>
    <mergeCell ref="U16:Y16"/>
    <mergeCell ref="Z16:AD16"/>
    <mergeCell ref="AE16:AI16"/>
    <mergeCell ref="AJ16:AN16"/>
    <mergeCell ref="AO16:AS16"/>
    <mergeCell ref="A15:E15"/>
    <mergeCell ref="A16:E16"/>
    <mergeCell ref="K16:O16"/>
    <mergeCell ref="IB14:IF14"/>
    <mergeCell ref="GN14:GR14"/>
    <mergeCell ref="GS14:GW14"/>
    <mergeCell ref="GX14:HB14"/>
    <mergeCell ref="HC14:HG14"/>
    <mergeCell ref="FT14:FX14"/>
    <mergeCell ref="FY14:GC14"/>
    <mergeCell ref="IG14:IK14"/>
    <mergeCell ref="IL14:IP14"/>
    <mergeCell ref="IQ14:IU14"/>
    <mergeCell ref="HH14:HL14"/>
    <mergeCell ref="HM14:HQ14"/>
    <mergeCell ref="HR14:HV14"/>
    <mergeCell ref="HW14:IA14"/>
    <mergeCell ref="GD14:GH14"/>
    <mergeCell ref="GI14:GM14"/>
    <mergeCell ref="EZ14:FD14"/>
    <mergeCell ref="FE14:FI14"/>
    <mergeCell ref="FJ14:FN14"/>
    <mergeCell ref="FO14:FS14"/>
    <mergeCell ref="DV14:DZ14"/>
    <mergeCell ref="EA14:EE14"/>
    <mergeCell ref="EF14:EJ14"/>
    <mergeCell ref="EK14:EO14"/>
    <mergeCell ref="EP14:ET14"/>
    <mergeCell ref="EU14:EY14"/>
    <mergeCell ref="CR14:CV14"/>
    <mergeCell ref="CW14:DA14"/>
    <mergeCell ref="DB14:DF14"/>
    <mergeCell ref="DG14:DK14"/>
    <mergeCell ref="DL14:DP14"/>
    <mergeCell ref="DQ14:DU14"/>
    <mergeCell ref="BN14:BR14"/>
    <mergeCell ref="BS14:BW14"/>
    <mergeCell ref="BX14:CB14"/>
    <mergeCell ref="CC14:CG14"/>
    <mergeCell ref="CH14:CL14"/>
    <mergeCell ref="CM14:CQ14"/>
    <mergeCell ref="AJ14:AN14"/>
    <mergeCell ref="AO14:AS14"/>
    <mergeCell ref="AT14:AX14"/>
    <mergeCell ref="AY14:BC14"/>
    <mergeCell ref="BD14:BH14"/>
    <mergeCell ref="BI14:BM14"/>
    <mergeCell ref="IG13:IK13"/>
    <mergeCell ref="IL13:IP13"/>
    <mergeCell ref="IQ13:IU13"/>
    <mergeCell ref="A14:E14"/>
    <mergeCell ref="K14:O14"/>
    <mergeCell ref="P14:T14"/>
    <mergeCell ref="U14:Y14"/>
    <mergeCell ref="Z14:AD14"/>
    <mergeCell ref="AE14:AI14"/>
    <mergeCell ref="HM13:HQ13"/>
    <mergeCell ref="HR13:HV13"/>
    <mergeCell ref="HW13:IA13"/>
    <mergeCell ref="IB13:IF13"/>
    <mergeCell ref="GS13:GW13"/>
    <mergeCell ref="GX13:HB13"/>
    <mergeCell ref="HC13:HG13"/>
    <mergeCell ref="HH13:HL13"/>
    <mergeCell ref="FO13:FS13"/>
    <mergeCell ref="FT13:FX13"/>
    <mergeCell ref="FY13:GC13"/>
    <mergeCell ref="GD13:GH13"/>
    <mergeCell ref="GI13:GM13"/>
    <mergeCell ref="GN13:GR13"/>
    <mergeCell ref="EK13:EO13"/>
    <mergeCell ref="EP13:ET13"/>
    <mergeCell ref="EU13:EY13"/>
    <mergeCell ref="EZ13:FD13"/>
    <mergeCell ref="FE13:FI13"/>
    <mergeCell ref="FJ13:FN13"/>
    <mergeCell ref="DG13:DK13"/>
    <mergeCell ref="DL13:DP13"/>
    <mergeCell ref="DQ13:DU13"/>
    <mergeCell ref="DV13:DZ13"/>
    <mergeCell ref="EA13:EE13"/>
    <mergeCell ref="EF13:EJ13"/>
    <mergeCell ref="CC13:CG13"/>
    <mergeCell ref="CH13:CL13"/>
    <mergeCell ref="CM13:CQ13"/>
    <mergeCell ref="CR13:CV13"/>
    <mergeCell ref="CW13:DA13"/>
    <mergeCell ref="DB13:DF13"/>
    <mergeCell ref="AY13:BC13"/>
    <mergeCell ref="BD13:BH13"/>
    <mergeCell ref="BI13:BM13"/>
    <mergeCell ref="BN13:BR13"/>
    <mergeCell ref="BS13:BW13"/>
    <mergeCell ref="BX13:CB13"/>
    <mergeCell ref="U13:Y13"/>
    <mergeCell ref="Z13:AD13"/>
    <mergeCell ref="AE13:AI13"/>
    <mergeCell ref="AJ13:AN13"/>
    <mergeCell ref="AO13:AS13"/>
    <mergeCell ref="AT13:AX13"/>
    <mergeCell ref="A13:E13"/>
    <mergeCell ref="K13:O13"/>
    <mergeCell ref="P13:T13"/>
    <mergeCell ref="IB12:IF12"/>
    <mergeCell ref="GN12:GR12"/>
    <mergeCell ref="GS12:GW12"/>
    <mergeCell ref="GX12:HB12"/>
    <mergeCell ref="HC12:HG12"/>
    <mergeCell ref="FT12:FX12"/>
    <mergeCell ref="FY12:GC12"/>
    <mergeCell ref="IG12:IK12"/>
    <mergeCell ref="IL12:IP12"/>
    <mergeCell ref="IQ12:IU12"/>
    <mergeCell ref="HH12:HL12"/>
    <mergeCell ref="HM12:HQ12"/>
    <mergeCell ref="HR12:HV12"/>
    <mergeCell ref="HW12:IA12"/>
    <mergeCell ref="GD12:GH12"/>
    <mergeCell ref="GI12:GM12"/>
    <mergeCell ref="EZ12:FD12"/>
    <mergeCell ref="FE12:FI12"/>
    <mergeCell ref="FJ12:FN12"/>
    <mergeCell ref="FO12:FS12"/>
    <mergeCell ref="DV12:DZ12"/>
    <mergeCell ref="EA12:EE12"/>
    <mergeCell ref="EF12:EJ12"/>
    <mergeCell ref="EK12:EO12"/>
    <mergeCell ref="EP12:ET12"/>
    <mergeCell ref="EU12:EY12"/>
    <mergeCell ref="CR12:CV12"/>
    <mergeCell ref="CW12:DA12"/>
    <mergeCell ref="DB12:DF12"/>
    <mergeCell ref="DG12:DK12"/>
    <mergeCell ref="DL12:DP12"/>
    <mergeCell ref="DQ12:DU12"/>
    <mergeCell ref="BN12:BR12"/>
    <mergeCell ref="BS12:BW12"/>
    <mergeCell ref="BX12:CB12"/>
    <mergeCell ref="CC12:CG12"/>
    <mergeCell ref="CH12:CL12"/>
    <mergeCell ref="CM12:CQ12"/>
    <mergeCell ref="AJ12:AN12"/>
    <mergeCell ref="AO12:AS12"/>
    <mergeCell ref="AT12:AX12"/>
    <mergeCell ref="AY12:BC12"/>
    <mergeCell ref="BD12:BH12"/>
    <mergeCell ref="BI12:BM12"/>
    <mergeCell ref="IG11:IK11"/>
    <mergeCell ref="IL11:IP11"/>
    <mergeCell ref="IQ11:IU11"/>
    <mergeCell ref="A12:E12"/>
    <mergeCell ref="K12:O12"/>
    <mergeCell ref="P12:T12"/>
    <mergeCell ref="U12:Y12"/>
    <mergeCell ref="Z12:AD12"/>
    <mergeCell ref="AE12:AI12"/>
    <mergeCell ref="HM11:HQ11"/>
    <mergeCell ref="HR11:HV11"/>
    <mergeCell ref="HW11:IA11"/>
    <mergeCell ref="IB11:IF11"/>
    <mergeCell ref="GS11:GW11"/>
    <mergeCell ref="GX11:HB11"/>
    <mergeCell ref="HC11:HG11"/>
    <mergeCell ref="HH11:HL11"/>
    <mergeCell ref="FO11:FS11"/>
    <mergeCell ref="FT11:FX11"/>
    <mergeCell ref="FY11:GC11"/>
    <mergeCell ref="GD11:GH11"/>
    <mergeCell ref="GI11:GM11"/>
    <mergeCell ref="GN11:GR11"/>
    <mergeCell ref="EK11:EO11"/>
    <mergeCell ref="EP11:ET11"/>
    <mergeCell ref="EU11:EY11"/>
    <mergeCell ref="EZ11:FD11"/>
    <mergeCell ref="FE11:FI11"/>
    <mergeCell ref="FJ11:FN11"/>
    <mergeCell ref="DG11:DK11"/>
    <mergeCell ref="DL11:DP11"/>
    <mergeCell ref="DQ11:DU11"/>
    <mergeCell ref="DV11:DZ11"/>
    <mergeCell ref="EA11:EE11"/>
    <mergeCell ref="EF11:EJ11"/>
    <mergeCell ref="CC11:CG11"/>
    <mergeCell ref="CH11:CL11"/>
    <mergeCell ref="CM11:CQ11"/>
    <mergeCell ref="CR11:CV11"/>
    <mergeCell ref="CW11:DA11"/>
    <mergeCell ref="DB11:DF11"/>
    <mergeCell ref="AY11:BC11"/>
    <mergeCell ref="BD11:BH11"/>
    <mergeCell ref="BI11:BM11"/>
    <mergeCell ref="BN11:BR11"/>
    <mergeCell ref="BS11:BW11"/>
    <mergeCell ref="BX11:CB11"/>
    <mergeCell ref="U11:Y11"/>
    <mergeCell ref="Z11:AD11"/>
    <mergeCell ref="AE11:AI11"/>
    <mergeCell ref="AJ11:AN11"/>
    <mergeCell ref="AO11:AS11"/>
    <mergeCell ref="AT11:AX11"/>
    <mergeCell ref="A11:E11"/>
    <mergeCell ref="K11:O11"/>
    <mergeCell ref="P11:T11"/>
    <mergeCell ref="IB10:IF10"/>
    <mergeCell ref="GN10:GR10"/>
    <mergeCell ref="GS10:GW10"/>
    <mergeCell ref="GX10:HB10"/>
    <mergeCell ref="HC10:HG10"/>
    <mergeCell ref="FT10:FX10"/>
    <mergeCell ref="FY10:GC10"/>
    <mergeCell ref="IG10:IK10"/>
    <mergeCell ref="IL10:IP10"/>
    <mergeCell ref="IQ10:IU10"/>
    <mergeCell ref="HH10:HL10"/>
    <mergeCell ref="HM10:HQ10"/>
    <mergeCell ref="HR10:HV10"/>
    <mergeCell ref="HW10:IA10"/>
    <mergeCell ref="EF10:EJ10"/>
    <mergeCell ref="EK10:EO10"/>
    <mergeCell ref="EP10:ET10"/>
    <mergeCell ref="EU10:EY10"/>
    <mergeCell ref="GD10:GH10"/>
    <mergeCell ref="GI10:GM10"/>
    <mergeCell ref="EZ10:FD10"/>
    <mergeCell ref="FE10:FI10"/>
    <mergeCell ref="FJ10:FN10"/>
    <mergeCell ref="FO10:FS10"/>
    <mergeCell ref="DB10:DF10"/>
    <mergeCell ref="DG10:DK10"/>
    <mergeCell ref="DL10:DP10"/>
    <mergeCell ref="DQ10:DU10"/>
    <mergeCell ref="DV10:DZ10"/>
    <mergeCell ref="EA10:EE10"/>
    <mergeCell ref="BX10:CB10"/>
    <mergeCell ref="CC10:CG10"/>
    <mergeCell ref="CH10:CL10"/>
    <mergeCell ref="CM10:CQ10"/>
    <mergeCell ref="CR10:CV10"/>
    <mergeCell ref="CW10:DA10"/>
    <mergeCell ref="AT10:AX10"/>
    <mergeCell ref="AY10:BC10"/>
    <mergeCell ref="BD10:BH10"/>
    <mergeCell ref="BI10:BM10"/>
    <mergeCell ref="BN10:BR10"/>
    <mergeCell ref="BS10:BW10"/>
    <mergeCell ref="P10:T10"/>
    <mergeCell ref="U10:Y10"/>
    <mergeCell ref="Z10:AD10"/>
    <mergeCell ref="AE10:AI10"/>
    <mergeCell ref="AJ10:AN10"/>
    <mergeCell ref="AO10:AS10"/>
    <mergeCell ref="C1:E1"/>
    <mergeCell ref="C2:E2"/>
    <mergeCell ref="C3:E3"/>
    <mergeCell ref="A9:E9"/>
    <mergeCell ref="A10:E10"/>
    <mergeCell ref="K10:O10"/>
    <mergeCell ref="A5:E5"/>
    <mergeCell ref="A6:E6"/>
    <mergeCell ref="A7:E7"/>
    <mergeCell ref="A8:E8"/>
  </mergeCells>
  <dataValidations count="1">
    <dataValidation type="whole" operator="lessThanOrEqual" allowBlank="1" showInputMessage="1" showErrorMessage="1" sqref="D116:E116 D120:E120">
      <formula1>1000000000000000</formula1>
    </dataValidation>
  </dataValidations>
  <printOptions/>
  <pageMargins left="0.45" right="0.3" top="0.75" bottom="0.4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nhungdh</dc:creator>
  <cp:keywords/>
  <dc:description/>
  <cp:lastModifiedBy>Le Huynh Anh</cp:lastModifiedBy>
  <cp:lastPrinted>2015-07-14T08:22:42Z</cp:lastPrinted>
  <dcterms:created xsi:type="dcterms:W3CDTF">2013-11-19T04:03:47Z</dcterms:created>
  <dcterms:modified xsi:type="dcterms:W3CDTF">2015-07-16T06:16:37Z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